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tfs\projdev\Consultant Services\Audits_Overhead Rates-other controller docs\"/>
    </mc:Choice>
  </mc:AlternateContent>
  <bookViews>
    <workbookView xWindow="0" yWindow="0" windowWidth="28800" windowHeight="12300"/>
  </bookViews>
  <sheets>
    <sheet name="Te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O26" i="1"/>
  <c r="Q26" i="1" s="1"/>
  <c r="O25" i="1"/>
  <c r="Q25" i="1" s="1"/>
  <c r="O24" i="1"/>
  <c r="O23" i="1"/>
  <c r="O22" i="1"/>
  <c r="Q22" i="1" s="1"/>
  <c r="O21" i="1"/>
  <c r="Q21" i="1" s="1"/>
  <c r="O20" i="1"/>
  <c r="O19" i="1"/>
  <c r="O18" i="1"/>
  <c r="Q18" i="1" s="1"/>
  <c r="O17" i="1"/>
  <c r="Q17" i="1" s="1"/>
  <c r="O16" i="1"/>
  <c r="O15" i="1"/>
  <c r="O14" i="1"/>
  <c r="Q14" i="1" s="1"/>
  <c r="O13" i="1"/>
  <c r="Q13" i="1" s="1"/>
  <c r="Q24" i="1"/>
  <c r="Q23" i="1"/>
  <c r="Q20" i="1"/>
  <c r="Q19" i="1"/>
  <c r="Q16" i="1"/>
  <c r="Q15" i="1"/>
  <c r="P19" i="1" l="1"/>
  <c r="P26" i="1" l="1"/>
  <c r="P25" i="1"/>
  <c r="P24" i="1"/>
  <c r="P23" i="1"/>
  <c r="P22" i="1"/>
  <c r="P21" i="1"/>
  <c r="P20" i="1"/>
  <c r="P18" i="1"/>
  <c r="P17" i="1"/>
  <c r="P16" i="1"/>
  <c r="P15" i="1"/>
  <c r="P14" i="1"/>
  <c r="P13" i="1"/>
  <c r="L25" i="1" l="1"/>
  <c r="L26" i="1"/>
  <c r="T25" i="1"/>
  <c r="T26" i="1"/>
  <c r="D27" i="1"/>
  <c r="V26" i="1" l="1"/>
  <c r="V25" i="1"/>
  <c r="L19" i="1" l="1"/>
  <c r="L22" i="1"/>
  <c r="L23" i="1"/>
  <c r="T15" i="1"/>
  <c r="L17" i="1"/>
  <c r="L20" i="1"/>
  <c r="L24" i="1"/>
  <c r="T14" i="1"/>
  <c r="T18" i="1"/>
  <c r="L15" i="1"/>
  <c r="T22" i="1"/>
  <c r="T23" i="1"/>
  <c r="L18" i="1"/>
  <c r="T13" i="1"/>
  <c r="T17" i="1"/>
  <c r="T19" i="1"/>
  <c r="K27" i="1"/>
  <c r="S27" i="1"/>
  <c r="L16" i="1"/>
  <c r="T16" i="1"/>
  <c r="L14" i="1"/>
  <c r="T21" i="1"/>
  <c r="G27" i="1"/>
  <c r="L13" i="1"/>
  <c r="T20" i="1"/>
  <c r="I27" i="1"/>
  <c r="T24" i="1"/>
  <c r="V24" i="1" s="1"/>
  <c r="O27" i="1"/>
  <c r="V22" i="1" l="1"/>
  <c r="V20" i="1"/>
  <c r="V18" i="1"/>
  <c r="V19" i="1"/>
  <c r="V23" i="1"/>
  <c r="D34" i="1"/>
  <c r="E34" i="1" s="1"/>
  <c r="D32" i="1"/>
  <c r="E32" i="1" s="1"/>
  <c r="V17" i="1"/>
  <c r="V14" i="1"/>
  <c r="V15" i="1"/>
  <c r="L21" i="1"/>
  <c r="L27" i="1" s="1"/>
  <c r="V16" i="1"/>
  <c r="Q27" i="1"/>
  <c r="T27" i="1"/>
  <c r="V13" i="1"/>
  <c r="D33" i="1" l="1"/>
  <c r="E33" i="1" s="1"/>
  <c r="V21" i="1"/>
  <c r="V27" i="1" s="1"/>
  <c r="D35" i="1" l="1"/>
  <c r="E35" i="1" s="1"/>
</calcChain>
</file>

<file path=xl/sharedStrings.xml><?xml version="1.0" encoding="utf-8"?>
<sst xmlns="http://schemas.openxmlformats.org/spreadsheetml/2006/main" count="62" uniqueCount="61">
  <si>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</si>
  <si>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</si>
  <si>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</si>
  <si>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</si>
  <si>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</si>
  <si>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</si>
  <si>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</si>
  <si>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</si>
  <si>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</si>
  <si>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</si>
  <si>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</si>
  <si>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</si>
  <si>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</si>
  <si>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</si>
  <si>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</si>
  <si>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R</t>
  </si>
  <si>
    <t>Invoice Number</t>
  </si>
  <si>
    <t>Invoice Date</t>
  </si>
  <si>
    <t>Dates of Labor</t>
  </si>
  <si>
    <t>A*B</t>
  </si>
  <si>
    <t>(A+C)*D</t>
  </si>
  <si>
    <t>A*F</t>
  </si>
  <si>
    <t>A+C+E+G</t>
  </si>
  <si>
    <t>A*I</t>
  </si>
  <si>
    <t>(A+J)*K</t>
  </si>
  <si>
    <t>A*M</t>
  </si>
  <si>
    <t>A+J+L+N</t>
  </si>
  <si>
    <t>P-H</t>
  </si>
  <si>
    <t>TOTALS</t>
  </si>
  <si>
    <t>Agreement #:</t>
  </si>
  <si>
    <t>Direct Labor Amount</t>
  </si>
  <si>
    <r>
      <rPr>
        <b/>
        <u/>
        <sz val="11"/>
        <rFont val="Calibri"/>
        <family val="2"/>
        <scheme val="minor"/>
      </rPr>
      <t>Invoiced</t>
    </r>
    <r>
      <rPr>
        <b/>
        <sz val="11"/>
        <rFont val="Calibri"/>
        <family val="2"/>
        <scheme val="minor"/>
      </rPr>
      <t xml:space="preserve"> Overhead Amount</t>
    </r>
  </si>
  <si>
    <r>
      <rPr>
        <b/>
        <u/>
        <sz val="11"/>
        <rFont val="Calibri"/>
        <family val="2"/>
        <scheme val="minor"/>
      </rPr>
      <t>Invoiced</t>
    </r>
    <r>
      <rPr>
        <b/>
        <sz val="11"/>
        <rFont val="Calibri"/>
        <family val="2"/>
        <scheme val="minor"/>
      </rPr>
      <t xml:space="preserve"> Overhead Rate (%)</t>
    </r>
  </si>
  <si>
    <r>
      <rPr>
        <b/>
        <u/>
        <sz val="11"/>
        <rFont val="Calibri"/>
        <family val="2"/>
        <scheme val="minor"/>
      </rPr>
      <t>Invoiced</t>
    </r>
    <r>
      <rPr>
        <b/>
        <sz val="11"/>
        <rFont val="Calibri"/>
        <family val="2"/>
        <scheme val="minor"/>
      </rPr>
      <t xml:space="preserve"> FCCM Rate (%)</t>
    </r>
  </si>
  <si>
    <r>
      <rPr>
        <b/>
        <u/>
        <sz val="11"/>
        <rFont val="Calibri"/>
        <family val="2"/>
        <scheme val="minor"/>
      </rPr>
      <t>Invoiced</t>
    </r>
    <r>
      <rPr>
        <b/>
        <sz val="11"/>
        <rFont val="Calibri"/>
        <family val="2"/>
        <scheme val="minor"/>
      </rPr>
      <t xml:space="preserve"> FCCM Amount</t>
    </r>
  </si>
  <si>
    <r>
      <rPr>
        <b/>
        <u/>
        <sz val="11"/>
        <rFont val="Calibri"/>
        <family val="2"/>
        <scheme val="minor"/>
      </rPr>
      <t>Invoiced</t>
    </r>
    <r>
      <rPr>
        <b/>
        <sz val="11"/>
        <rFont val="Calibri"/>
        <family val="2"/>
        <scheme val="minor"/>
      </rPr>
      <t xml:space="preserve"> 
Total Amount</t>
    </r>
  </si>
  <si>
    <r>
      <rPr>
        <b/>
        <u/>
        <sz val="11"/>
        <rFont val="Calibri"/>
        <family val="2"/>
        <scheme val="minor"/>
      </rPr>
      <t>Invoiced</t>
    </r>
    <r>
      <rPr>
        <b/>
        <sz val="11"/>
        <rFont val="Calibri"/>
        <family val="2"/>
        <scheme val="minor"/>
      </rPr>
      <t xml:space="preserve"> Profit/Fee Amount</t>
    </r>
  </si>
  <si>
    <t>Profit/ Fee Rate (%)</t>
  </si>
  <si>
    <r>
      <rPr>
        <b/>
        <u/>
        <sz val="11"/>
        <rFont val="Calibri"/>
        <family val="2"/>
        <scheme val="minor"/>
      </rPr>
      <t>Approved</t>
    </r>
    <r>
      <rPr>
        <b/>
        <sz val="11"/>
        <rFont val="Calibri"/>
        <family val="2"/>
        <scheme val="minor"/>
      </rPr>
      <t xml:space="preserve"> Overhead Rate</t>
    </r>
  </si>
  <si>
    <r>
      <rPr>
        <b/>
        <u/>
        <sz val="11"/>
        <rFont val="Calibri"/>
        <family val="2"/>
        <scheme val="minor"/>
      </rPr>
      <t>Approved</t>
    </r>
    <r>
      <rPr>
        <b/>
        <sz val="11"/>
        <rFont val="Calibri"/>
        <family val="2"/>
        <scheme val="minor"/>
      </rPr>
      <t xml:space="preserve"> Overhead Amount</t>
    </r>
  </si>
  <si>
    <r>
      <rPr>
        <b/>
        <u/>
        <sz val="11"/>
        <rFont val="Calibri"/>
        <family val="2"/>
        <scheme val="minor"/>
      </rPr>
      <t>Approved</t>
    </r>
    <r>
      <rPr>
        <b/>
        <sz val="11"/>
        <rFont val="Calibri"/>
        <family val="2"/>
        <scheme val="minor"/>
      </rPr>
      <t xml:space="preserve"> Profit/Fee Amount</t>
    </r>
  </si>
  <si>
    <r>
      <rPr>
        <b/>
        <u/>
        <sz val="11"/>
        <rFont val="Calibri"/>
        <family val="2"/>
        <scheme val="minor"/>
      </rPr>
      <t>Approved</t>
    </r>
    <r>
      <rPr>
        <b/>
        <sz val="11"/>
        <rFont val="Calibri"/>
        <family val="2"/>
        <scheme val="minor"/>
      </rPr>
      <t xml:space="preserve"> FCCM Rate (%)</t>
    </r>
  </si>
  <si>
    <r>
      <rPr>
        <b/>
        <u/>
        <sz val="11"/>
        <rFont val="Calibri"/>
        <family val="2"/>
        <scheme val="minor"/>
      </rPr>
      <t>Approved</t>
    </r>
    <r>
      <rPr>
        <b/>
        <sz val="11"/>
        <rFont val="Calibri"/>
        <family val="2"/>
        <scheme val="minor"/>
      </rPr>
      <t xml:space="preserve"> FCCM Amount</t>
    </r>
  </si>
  <si>
    <r>
      <rPr>
        <b/>
        <u/>
        <sz val="11"/>
        <rFont val="Calibri"/>
        <family val="2"/>
        <scheme val="minor"/>
      </rPr>
      <t>Approved</t>
    </r>
    <r>
      <rPr>
        <b/>
        <sz val="11"/>
        <rFont val="Calibri"/>
        <family val="2"/>
        <scheme val="minor"/>
      </rPr>
      <t xml:space="preserve"> 
Total Amount</t>
    </r>
  </si>
  <si>
    <t>Consultant Name:</t>
  </si>
  <si>
    <t>Total Amount:</t>
  </si>
  <si>
    <r>
      <t>Adjustment to Overhead (J</t>
    </r>
    <r>
      <rPr>
        <vertAlign val="subscript"/>
        <sz val="12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 xml:space="preserve"> - C</t>
    </r>
    <r>
      <rPr>
        <vertAlign val="subscript"/>
        <sz val="12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):</t>
    </r>
  </si>
  <si>
    <r>
      <t>Adjustment to Fixed Fee (L</t>
    </r>
    <r>
      <rPr>
        <vertAlign val="subscript"/>
        <sz val="12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 xml:space="preserve"> - E</t>
    </r>
    <r>
      <rPr>
        <vertAlign val="subscript"/>
        <sz val="12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):</t>
    </r>
  </si>
  <si>
    <r>
      <t>Adjustment to Facility Capital (N</t>
    </r>
    <r>
      <rPr>
        <vertAlign val="subscript"/>
        <sz val="12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 xml:space="preserve"> - G</t>
    </r>
    <r>
      <rPr>
        <vertAlign val="subscript"/>
        <sz val="12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):</t>
    </r>
  </si>
  <si>
    <t>Calculated Adjustment</t>
  </si>
  <si>
    <t xml:space="preserve">Note: </t>
  </si>
  <si>
    <t>Consultant's Invoice for underbilled amounts is subject to Agreement limitations and may be reduced below Calculated Adjustment amounts</t>
  </si>
  <si>
    <t>Calculated Adjustment Amount</t>
  </si>
  <si>
    <t>OH Rates:</t>
  </si>
  <si>
    <t>FYE</t>
  </si>
  <si>
    <t>OVERHEAD/INDIRECT COST RATE (ICR) TRUE-UP CALCULATIONS</t>
  </si>
  <si>
    <t>OH Rate</t>
  </si>
  <si>
    <t>FCCM</t>
  </si>
  <si>
    <t>Date:</t>
  </si>
  <si>
    <t>Purpose of Adjustment:</t>
  </si>
  <si>
    <t>v.2019.0701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</si>
</sst>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5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10" fontId="0" fillId="0" borderId="0" xfId="0" applyNumberFormat="1" applyFill="1"/>
    <xf numFmtId="44" fontId="0" fillId="0" borderId="0" xfId="1" applyFont="1" applyFill="1"/>
    <xf numFmtId="44" fontId="0" fillId="0" borderId="0" xfId="1" applyFont="1"/>
    <xf numFmtId="10" fontId="0" fillId="0" borderId="0" xfId="0" applyNumberFormat="1"/>
    <xf numFmtId="44" fontId="0" fillId="0" borderId="0" xfId="0" applyNumberFormat="1"/>
    <xf numFmtId="0" fontId="0" fillId="0" borderId="0" xfId="0" applyFill="1"/>
    <xf numFmtId="0" fontId="5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wrapText="1"/>
    </xf>
    <xf numFmtId="0" fontId="0" fillId="2" borderId="0" xfId="0" applyFill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 wrapText="1"/>
    </xf>
    <xf numFmtId="44" fontId="3" fillId="0" borderId="2" xfId="0" applyNumberFormat="1" applyFont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44" fontId="3" fillId="4" borderId="5" xfId="0" applyNumberFormat="1" applyFont="1" applyFill="1" applyBorder="1" applyAlignment="1">
      <alignment horizontal="center" wrapText="1"/>
    </xf>
    <xf numFmtId="10" fontId="3" fillId="4" borderId="7" xfId="0" applyNumberFormat="1" applyFont="1" applyFill="1" applyBorder="1" applyAlignment="1">
      <alignment horizontal="center" wrapText="1"/>
    </xf>
    <xf numFmtId="44" fontId="3" fillId="4" borderId="7" xfId="1" applyFont="1" applyFill="1" applyBorder="1" applyAlignment="1">
      <alignment horizontal="center" wrapText="1"/>
    </xf>
    <xf numFmtId="0" fontId="4" fillId="4" borderId="8" xfId="0" applyFont="1" applyFill="1" applyBorder="1" applyAlignment="1">
      <alignment wrapText="1"/>
    </xf>
    <xf numFmtId="10" fontId="3" fillId="4" borderId="8" xfId="0" applyNumberFormat="1" applyFont="1" applyFill="1" applyBorder="1" applyAlignment="1">
      <alignment horizontal="center" wrapText="1"/>
    </xf>
    <xf numFmtId="44" fontId="3" fillId="4" borderId="8" xfId="1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44" fontId="6" fillId="0" borderId="11" xfId="1" applyFont="1" applyFill="1" applyBorder="1"/>
    <xf numFmtId="44" fontId="6" fillId="0" borderId="11" xfId="1" applyFont="1" applyBorder="1"/>
    <xf numFmtId="44" fontId="6" fillId="0" borderId="0" xfId="0" applyNumberFormat="1" applyFont="1" applyFill="1"/>
    <xf numFmtId="0" fontId="6" fillId="2" borderId="0" xfId="0" applyFont="1" applyFill="1"/>
    <xf numFmtId="44" fontId="6" fillId="0" borderId="9" xfId="1" applyFont="1" applyBorder="1"/>
    <xf numFmtId="10" fontId="6" fillId="0" borderId="9" xfId="0" applyNumberFormat="1" applyFont="1" applyBorder="1"/>
    <xf numFmtId="44" fontId="6" fillId="0" borderId="9" xfId="0" applyNumberFormat="1" applyFont="1" applyBorder="1"/>
    <xf numFmtId="10" fontId="6" fillId="0" borderId="11" xfId="0" applyNumberFormat="1" applyFont="1" applyBorder="1"/>
    <xf numFmtId="44" fontId="6" fillId="0" borderId="11" xfId="0" applyNumberFormat="1" applyFont="1" applyBorder="1"/>
    <xf numFmtId="10" fontId="6" fillId="0" borderId="0" xfId="0" applyNumberFormat="1" applyFont="1" applyFill="1"/>
    <xf numFmtId="10" fontId="3" fillId="4" borderId="12" xfId="0" applyNumberFormat="1" applyFont="1" applyFill="1" applyBorder="1" applyAlignment="1">
      <alignment horizontal="center" wrapText="1"/>
    </xf>
    <xf numFmtId="10" fontId="2" fillId="0" borderId="14" xfId="0" applyNumberFormat="1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10" fontId="2" fillId="0" borderId="15" xfId="0" applyNumberFormat="1" applyFont="1" applyFill="1" applyBorder="1" applyAlignment="1">
      <alignment horizontal="center"/>
    </xf>
    <xf numFmtId="44" fontId="2" fillId="0" borderId="15" xfId="1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0" fontId="2" fillId="0" borderId="15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6" fillId="2" borderId="9" xfId="0" applyFont="1" applyFill="1" applyBorder="1"/>
    <xf numFmtId="0" fontId="6" fillId="2" borderId="11" xfId="0" applyFont="1" applyFill="1" applyBorder="1"/>
    <xf numFmtId="0" fontId="2" fillId="2" borderId="17" xfId="0" applyFont="1" applyFill="1" applyBorder="1" applyAlignment="1">
      <alignment horizontal="center"/>
    </xf>
    <xf numFmtId="44" fontId="3" fillId="2" borderId="0" xfId="0" applyNumberFormat="1" applyFont="1" applyFill="1" applyBorder="1" applyAlignment="1">
      <alignment horizontal="center" wrapText="1"/>
    </xf>
    <xf numFmtId="44" fontId="3" fillId="2" borderId="8" xfId="0" applyNumberFormat="1" applyFont="1" applyFill="1" applyBorder="1" applyAlignment="1">
      <alignment horizontal="center" wrapText="1"/>
    </xf>
    <xf numFmtId="44" fontId="6" fillId="2" borderId="0" xfId="0" applyNumberFormat="1" applyFont="1" applyFill="1" applyBorder="1"/>
    <xf numFmtId="44" fontId="2" fillId="2" borderId="18" xfId="0" applyNumberFormat="1" applyFont="1" applyFill="1" applyBorder="1" applyAlignment="1">
      <alignment horizontal="center"/>
    </xf>
    <xf numFmtId="0" fontId="6" fillId="3" borderId="0" xfId="0" applyFont="1" applyFill="1" applyAlignment="1" applyProtection="1">
      <alignment horizontal="center"/>
      <protection locked="0"/>
    </xf>
    <xf numFmtId="14" fontId="6" fillId="3" borderId="0" xfId="0" applyNumberFormat="1" applyFont="1" applyFill="1" applyAlignment="1" applyProtection="1">
      <alignment horizontal="center"/>
      <protection locked="0"/>
    </xf>
    <xf numFmtId="44" fontId="6" fillId="3" borderId="2" xfId="0" applyNumberFormat="1" applyFont="1" applyFill="1" applyBorder="1" applyProtection="1">
      <protection locked="0"/>
    </xf>
    <xf numFmtId="44" fontId="6" fillId="3" borderId="3" xfId="0" applyNumberFormat="1" applyFont="1" applyFill="1" applyBorder="1" applyProtection="1">
      <protection locked="0"/>
    </xf>
    <xf numFmtId="16" fontId="6" fillId="3" borderId="0" xfId="0" applyNumberFormat="1" applyFont="1" applyFill="1" applyAlignment="1" applyProtection="1">
      <alignment horizontal="center"/>
      <protection locked="0"/>
    </xf>
    <xf numFmtId="10" fontId="6" fillId="3" borderId="13" xfId="0" applyNumberFormat="1" applyFont="1" applyFill="1" applyBorder="1" applyProtection="1">
      <protection locked="0"/>
    </xf>
    <xf numFmtId="10" fontId="6" fillId="3" borderId="11" xfId="0" applyNumberFormat="1" applyFont="1" applyFill="1" applyBorder="1" applyProtection="1">
      <protection locked="0"/>
    </xf>
    <xf numFmtId="10" fontId="6" fillId="3" borderId="0" xfId="0" applyNumberFormat="1" applyFont="1" applyFill="1" applyProtection="1">
      <protection locked="0"/>
    </xf>
    <xf numFmtId="10" fontId="3" fillId="0" borderId="20" xfId="0" applyNumberFormat="1" applyFont="1" applyFill="1" applyBorder="1" applyAlignment="1">
      <alignment horizontal="center" wrapText="1"/>
    </xf>
    <xf numFmtId="10" fontId="3" fillId="0" borderId="21" xfId="0" applyNumberFormat="1" applyFont="1" applyFill="1" applyBorder="1" applyAlignment="1">
      <alignment horizontal="center" wrapText="1"/>
    </xf>
    <xf numFmtId="10" fontId="3" fillId="0" borderId="19" xfId="0" applyNumberFormat="1" applyFont="1" applyFill="1" applyBorder="1" applyAlignment="1">
      <alignment horizontal="center" wrapText="1"/>
    </xf>
    <xf numFmtId="10" fontId="6" fillId="3" borderId="9" xfId="0" applyNumberFormat="1" applyFont="1" applyFill="1" applyBorder="1" applyProtection="1">
      <protection locked="0"/>
    </xf>
    <xf numFmtId="44" fontId="6" fillId="2" borderId="0" xfId="0" applyNumberFormat="1" applyFont="1" applyFill="1"/>
    <xf numFmtId="43" fontId="6" fillId="2" borderId="0" xfId="0" applyNumberFormat="1" applyFont="1" applyFill="1"/>
    <xf numFmtId="10" fontId="6" fillId="0" borderId="20" xfId="0" applyNumberFormat="1" applyFont="1" applyFill="1" applyBorder="1"/>
    <xf numFmtId="10" fontId="3" fillId="0" borderId="19" xfId="0" applyNumberFormat="1" applyFont="1" applyBorder="1" applyAlignment="1">
      <alignment horizontal="center" wrapText="1"/>
    </xf>
    <xf numFmtId="44" fontId="2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  <protection locked="0"/>
    </xf>
    <xf numFmtId="14" fontId="6" fillId="3" borderId="1" xfId="0" applyNumberFormat="1" applyFont="1" applyFill="1" applyBorder="1" applyAlignment="1" applyProtection="1">
      <alignment horizontal="center"/>
      <protection locked="0"/>
    </xf>
    <xf numFmtId="44" fontId="6" fillId="3" borderId="6" xfId="0" applyNumberFormat="1" applyFont="1" applyFill="1" applyBorder="1" applyProtection="1">
      <protection locked="0"/>
    </xf>
    <xf numFmtId="44" fontId="6" fillId="2" borderId="1" xfId="0" applyNumberFormat="1" applyFont="1" applyFill="1" applyBorder="1"/>
    <xf numFmtId="10" fontId="6" fillId="3" borderId="22" xfId="0" applyNumberFormat="1" applyFont="1" applyFill="1" applyBorder="1" applyProtection="1">
      <protection locked="0"/>
    </xf>
    <xf numFmtId="44" fontId="6" fillId="0" borderId="10" xfId="1" applyFont="1" applyFill="1" applyBorder="1"/>
    <xf numFmtId="10" fontId="6" fillId="3" borderId="10" xfId="0" applyNumberFormat="1" applyFont="1" applyFill="1" applyBorder="1" applyProtection="1">
      <protection locked="0"/>
    </xf>
    <xf numFmtId="44" fontId="6" fillId="0" borderId="10" xfId="1" applyFont="1" applyBorder="1"/>
    <xf numFmtId="44" fontId="6" fillId="0" borderId="1" xfId="0" applyNumberFormat="1" applyFont="1" applyFill="1" applyBorder="1"/>
    <xf numFmtId="0" fontId="0" fillId="2" borderId="1" xfId="0" applyFill="1" applyBorder="1"/>
    <xf numFmtId="10" fontId="6" fillId="3" borderId="1" xfId="0" applyNumberFormat="1" applyFont="1" applyFill="1" applyBorder="1" applyProtection="1">
      <protection locked="0"/>
    </xf>
    <xf numFmtId="10" fontId="6" fillId="0" borderId="10" xfId="0" applyNumberFormat="1" applyFont="1" applyBorder="1"/>
    <xf numFmtId="44" fontId="6" fillId="0" borderId="10" xfId="0" applyNumberFormat="1" applyFont="1" applyBorder="1"/>
    <xf numFmtId="0" fontId="2" fillId="0" borderId="0" xfId="0" applyFont="1" applyAlignment="1">
      <alignment vertic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44" fontId="6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44" fontId="9" fillId="0" borderId="0" xfId="0" applyNumberFormat="1" applyFont="1" applyAlignment="1">
      <alignment horizontal="center"/>
    </xf>
    <xf numFmtId="10" fontId="9" fillId="0" borderId="0" xfId="0" applyNumberFormat="1" applyFont="1" applyFill="1"/>
    <xf numFmtId="44" fontId="9" fillId="0" borderId="0" xfId="1" applyFont="1" applyFill="1"/>
    <xf numFmtId="10" fontId="9" fillId="0" borderId="0" xfId="0" applyNumberFormat="1" applyFont="1" applyFill="1" applyAlignment="1">
      <alignment horizontal="right"/>
    </xf>
    <xf numFmtId="44" fontId="9" fillId="0" borderId="0" xfId="0" applyNumberFormat="1" applyFont="1"/>
    <xf numFmtId="10" fontId="9" fillId="0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0" fontId="9" fillId="0" borderId="1" xfId="0" applyNumberFormat="1" applyFont="1" applyFill="1" applyBorder="1" applyAlignment="1">
      <alignment horizontal="right"/>
    </xf>
    <xf numFmtId="44" fontId="9" fillId="0" borderId="0" xfId="1" applyFont="1" applyBorder="1"/>
    <xf numFmtId="10" fontId="11" fillId="0" borderId="0" xfId="0" applyNumberFormat="1" applyFont="1" applyFill="1" applyAlignment="1">
      <alignment horizontal="right"/>
    </xf>
    <xf numFmtId="44" fontId="11" fillId="0" borderId="0" xfId="0" applyNumberFormat="1" applyFont="1"/>
    <xf numFmtId="44" fontId="0" fillId="0" borderId="0" xfId="0" applyNumberFormat="1" applyFont="1"/>
    <xf numFmtId="10" fontId="0" fillId="0" borderId="0" xfId="0" applyNumberFormat="1" applyFont="1" applyFill="1"/>
    <xf numFmtId="44" fontId="0" fillId="0" borderId="1" xfId="0" applyNumberFormat="1" applyFont="1" applyBorder="1"/>
    <xf numFmtId="44" fontId="9" fillId="0" borderId="1" xfId="0" applyNumberFormat="1" applyFont="1" applyBorder="1" applyAlignment="1">
      <alignment horizontal="center" wrapText="1"/>
    </xf>
    <xf numFmtId="10" fontId="11" fillId="0" borderId="0" xfId="0" applyNumberFormat="1" applyFont="1" applyFill="1" applyAlignment="1">
      <alignment vertical="top" wrapText="1"/>
    </xf>
    <xf numFmtId="10" fontId="12" fillId="0" borderId="0" xfId="0" applyNumberFormat="1" applyFont="1" applyFill="1" applyAlignment="1">
      <alignment horizontal="right" vertical="top"/>
    </xf>
    <xf numFmtId="44" fontId="9" fillId="0" borderId="0" xfId="0" applyNumberFormat="1" applyFont="1" applyBorder="1"/>
    <xf numFmtId="44" fontId="6" fillId="0" borderId="7" xfId="1" applyFont="1" applyFill="1" applyBorder="1"/>
    <xf numFmtId="44" fontId="6" fillId="0" borderId="7" xfId="1" applyFont="1" applyBorder="1"/>
    <xf numFmtId="43" fontId="6" fillId="0" borderId="7" xfId="0" applyNumberFormat="1" applyFont="1" applyBorder="1"/>
    <xf numFmtId="44" fontId="6" fillId="0" borderId="7" xfId="0" applyNumberFormat="1" applyFont="1" applyBorder="1"/>
    <xf numFmtId="0" fontId="3" fillId="0" borderId="24" xfId="0" applyFont="1" applyBorder="1" applyAlignment="1">
      <alignment horizontal="center" wrapText="1"/>
    </xf>
    <xf numFmtId="0" fontId="3" fillId="4" borderId="23" xfId="0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10" fontId="2" fillId="0" borderId="0" xfId="0" applyNumberFormat="1" applyFont="1"/>
    <xf numFmtId="44" fontId="13" fillId="0" borderId="0" xfId="1" applyFont="1" applyAlignment="1">
      <alignment horizontal="center"/>
    </xf>
    <xf numFmtId="44" fontId="14" fillId="0" borderId="0" xfId="1" applyFont="1" applyAlignment="1">
      <alignment horizontal="center"/>
    </xf>
    <xf numFmtId="10" fontId="14" fillId="0" borderId="0" xfId="0" applyNumberFormat="1" applyFont="1" applyAlignment="1">
      <alignment horizontal="center"/>
    </xf>
    <xf numFmtId="164" fontId="6" fillId="3" borderId="0" xfId="0" applyNumberFormat="1" applyFont="1" applyFill="1" applyAlignment="1" applyProtection="1">
      <alignment horizontal="center"/>
      <protection locked="0"/>
    </xf>
    <xf numFmtId="164" fontId="6" fillId="3" borderId="0" xfId="0" quotePrefix="1" applyNumberFormat="1" applyFont="1" applyFill="1" applyAlignment="1" applyProtection="1">
      <alignment horizontal="center"/>
      <protection locked="0"/>
    </xf>
    <xf numFmtId="44" fontId="0" fillId="3" borderId="0" xfId="0" applyNumberFormat="1" applyFill="1"/>
    <xf numFmtId="164" fontId="6" fillId="3" borderId="0" xfId="0" applyNumberFormat="1" applyFont="1" applyFill="1" applyBorder="1" applyAlignment="1" applyProtection="1">
      <alignment horizontal="center"/>
      <protection locked="0"/>
    </xf>
    <xf numFmtId="14" fontId="6" fillId="3" borderId="0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 applyProtection="1">
      <alignment horizontal="center"/>
      <protection locked="0"/>
    </xf>
    <xf numFmtId="44" fontId="6" fillId="0" borderId="0" xfId="0" applyNumberFormat="1" applyFont="1" applyFill="1" applyBorder="1"/>
    <xf numFmtId="0" fontId="6" fillId="2" borderId="0" xfId="0" applyFont="1" applyFill="1" applyBorder="1"/>
    <xf numFmtId="10" fontId="6" fillId="3" borderId="0" xfId="0" applyNumberFormat="1" applyFont="1" applyFill="1" applyBorder="1" applyProtection="1">
      <protection locked="0"/>
    </xf>
    <xf numFmtId="0" fontId="2" fillId="0" borderId="0" xfId="0" applyFont="1" applyAlignment="1">
      <alignment horizontal="right"/>
    </xf>
    <xf numFmtId="10" fontId="11" fillId="0" borderId="0" xfId="0" applyNumberFormat="1" applyFont="1" applyFill="1" applyAlignment="1">
      <alignment horizontal="left" vertical="top" wrapText="1"/>
    </xf>
    <xf numFmtId="0" fontId="0" fillId="3" borderId="0" xfId="0" applyFill="1" applyAlignment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4" fontId="4" fillId="3" borderId="0" xfId="0" applyNumberFormat="1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left"/>
      <protection locked="0"/>
    </xf>
    <xf numFmtId="14" fontId="0" fillId="3" borderId="0" xfId="1" applyNumberFormat="1" applyFont="1" applyFill="1" applyProtection="1">
      <protection locked="0"/>
    </xf>
    <xf numFmtId="10" fontId="0" fillId="3" borderId="0" xfId="1" applyNumberFormat="1" applyFont="1" applyFill="1" applyAlignment="1" applyProtection="1">
      <alignment horizontal="center"/>
      <protection locked="0"/>
    </xf>
    <xf numFmtId="10" fontId="0" fillId="3" borderId="0" xfId="0" applyNumberFormat="1" applyFill="1" applyAlignment="1" applyProtection="1">
      <alignment horizontal="center"/>
      <protection locked="0"/>
    </xf>
  </cellXfs>
  <cellStyles count="5">
    <cellStyle name="Currency" xfId="1" builtinId="4"/>
    <cellStyle name="Currency 2" xfId="3"/>
    <cellStyle name="Normal" xfId="0" builtinId="0"/>
    <cellStyle name="Normal 2" xfId="2"/>
    <cellStyle name="Percent 2" xfId="4"/>
  </cellStyles>
  <dxfs count="2">
    <dxf>
      <font>
        <strike val="0"/>
        <color rgb="FFC00000"/>
      </font>
      <fill>
        <patternFill patternType="solid">
          <bgColor auto="1"/>
        </patternFill>
      </fill>
    </dxf>
    <dxf>
      <font>
        <strike val="0"/>
        <color rgb="FFC00000"/>
      </font>
      <fill>
        <patternFill patternType="solid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showZeros="0" tabSelected="1" zoomScale="80" zoomScaleNormal="80" workbookViewId="0">
      <selection activeCell="A4" sqref="A4"/>
    </sheetView>
  </sheetViews>
  <sheetFormatPr defaultRowHeight="15" x14ac:dyDescent="0.25"/>
  <cols>
    <col min="1" max="1" width="16.28515625" style="1" customWidth="1"/>
    <col min="2" max="2" width="14" style="1" customWidth="1"/>
    <col min="3" max="3" width="19.5703125" style="1" customWidth="1"/>
    <col min="4" max="4" width="13" style="9" customWidth="1"/>
    <col min="5" max="5" width="1.7109375" style="9" customWidth="1"/>
    <col min="6" max="6" width="10.85546875" style="5" customWidth="1"/>
    <col min="7" max="7" width="12.42578125" style="6" customWidth="1"/>
    <col min="8" max="8" width="9.7109375" style="5" customWidth="1"/>
    <col min="9" max="9" width="12" style="7" customWidth="1"/>
    <col min="10" max="10" width="10" style="5" customWidth="1"/>
    <col min="11" max="11" width="11" style="6" customWidth="1"/>
    <col min="12" max="12" width="13.7109375" style="10" customWidth="1"/>
    <col min="13" max="13" width="1.7109375" customWidth="1"/>
    <col min="14" max="14" width="11.42578125" style="8" customWidth="1"/>
    <col min="15" max="15" width="12.28515625" style="7" customWidth="1"/>
    <col min="16" max="16" width="9.85546875" style="8" customWidth="1"/>
    <col min="17" max="17" width="14.5703125" style="7" customWidth="1"/>
    <col min="18" max="18" width="9.7109375" style="8" bestFit="1" customWidth="1"/>
    <col min="19" max="19" width="9.7109375" style="7" bestFit="1" customWidth="1"/>
    <col min="20" max="20" width="13.7109375" customWidth="1"/>
    <col min="21" max="21" width="1.7109375" customWidth="1"/>
    <col min="22" max="22" width="13.5703125" customWidth="1"/>
  </cols>
  <sheetData>
    <row r="1" spans="1:22" ht="21" x14ac:dyDescent="0.35">
      <c r="A1" s="85" t="s">
        <v>55</v>
      </c>
    </row>
    <row r="3" spans="1:22" ht="17.25" x14ac:dyDescent="0.4">
      <c r="A3" s="112" t="s">
        <v>60</v>
      </c>
      <c r="O3" s="114" t="s">
        <v>54</v>
      </c>
      <c r="Q3" s="115" t="s">
        <v>56</v>
      </c>
      <c r="R3" s="116" t="s">
        <v>57</v>
      </c>
    </row>
    <row r="4" spans="1:22" x14ac:dyDescent="0.25">
      <c r="N4" s="113" t="s">
        <v>53</v>
      </c>
      <c r="O4" s="132"/>
      <c r="Q4" s="133"/>
      <c r="R4" s="134"/>
    </row>
    <row r="5" spans="1:22" x14ac:dyDescent="0.25">
      <c r="B5" s="14" t="s">
        <v>44</v>
      </c>
      <c r="C5" s="128"/>
      <c r="O5" s="132"/>
      <c r="Q5" s="133"/>
      <c r="R5" s="134"/>
    </row>
    <row r="6" spans="1:22" x14ac:dyDescent="0.25">
      <c r="B6" s="14" t="s">
        <v>29</v>
      </c>
      <c r="C6" s="129"/>
      <c r="O6" s="132"/>
      <c r="Q6" s="133"/>
      <c r="R6" s="134"/>
    </row>
    <row r="7" spans="1:22" x14ac:dyDescent="0.25">
      <c r="A7" s="14"/>
      <c r="B7" s="14" t="s">
        <v>58</v>
      </c>
      <c r="C7" s="130"/>
      <c r="O7" s="132"/>
      <c r="Q7" s="133"/>
      <c r="R7" s="134"/>
    </row>
    <row r="8" spans="1:22" x14ac:dyDescent="0.25">
      <c r="A8" s="14"/>
      <c r="B8" s="14" t="s">
        <v>59</v>
      </c>
      <c r="C8" s="131"/>
      <c r="D8" s="119"/>
    </row>
    <row r="9" spans="1:22" ht="15.75" thickBot="1" x14ac:dyDescent="0.3">
      <c r="A9" s="14"/>
      <c r="B9" s="84"/>
      <c r="C9" s="84"/>
    </row>
    <row r="10" spans="1:22" ht="16.5" thickTop="1" thickBot="1" x14ac:dyDescent="0.3">
      <c r="D10" s="69" t="s">
        <v>0</v>
      </c>
      <c r="E10" s="52"/>
      <c r="F10" s="36" t="s">
        <v>1</v>
      </c>
      <c r="G10" s="37" t="s">
        <v>2</v>
      </c>
      <c r="H10" s="38" t="s">
        <v>3</v>
      </c>
      <c r="I10" s="39" t="s">
        <v>4</v>
      </c>
      <c r="J10" s="38" t="s">
        <v>5</v>
      </c>
      <c r="K10" s="37" t="s">
        <v>6</v>
      </c>
      <c r="L10" s="40" t="s">
        <v>7</v>
      </c>
      <c r="M10" s="41"/>
      <c r="N10" s="42" t="s">
        <v>8</v>
      </c>
      <c r="O10" s="39" t="s">
        <v>9</v>
      </c>
      <c r="P10" s="42" t="s">
        <v>10</v>
      </c>
      <c r="Q10" s="39" t="s">
        <v>11</v>
      </c>
      <c r="R10" s="42" t="s">
        <v>12</v>
      </c>
      <c r="S10" s="39" t="s">
        <v>13</v>
      </c>
      <c r="T10" s="43" t="s">
        <v>14</v>
      </c>
      <c r="U10" s="48"/>
      <c r="V10" s="2" t="s">
        <v>15</v>
      </c>
    </row>
    <row r="11" spans="1:22" ht="45.75" thickTop="1" x14ac:dyDescent="0.25">
      <c r="A11" s="24" t="s">
        <v>16</v>
      </c>
      <c r="B11" s="24" t="s">
        <v>17</v>
      </c>
      <c r="C11" s="15" t="s">
        <v>18</v>
      </c>
      <c r="D11" s="16" t="s">
        <v>30</v>
      </c>
      <c r="E11" s="49"/>
      <c r="F11" s="61" t="s">
        <v>32</v>
      </c>
      <c r="G11" s="63" t="s">
        <v>31</v>
      </c>
      <c r="H11" s="63" t="s">
        <v>37</v>
      </c>
      <c r="I11" s="62" t="s">
        <v>36</v>
      </c>
      <c r="J11" s="62" t="s">
        <v>33</v>
      </c>
      <c r="K11" s="62" t="s">
        <v>34</v>
      </c>
      <c r="L11" s="3" t="s">
        <v>35</v>
      </c>
      <c r="M11" s="12"/>
      <c r="N11" s="68" t="s">
        <v>38</v>
      </c>
      <c r="O11" s="68" t="s">
        <v>39</v>
      </c>
      <c r="P11" s="63" t="s">
        <v>37</v>
      </c>
      <c r="Q11" s="62" t="s">
        <v>40</v>
      </c>
      <c r="R11" s="62" t="s">
        <v>41</v>
      </c>
      <c r="S11" s="62" t="s">
        <v>42</v>
      </c>
      <c r="T11" s="3" t="s">
        <v>43</v>
      </c>
      <c r="U11" s="44"/>
      <c r="V11" s="110" t="s">
        <v>52</v>
      </c>
    </row>
    <row r="12" spans="1:22" s="4" customFormat="1" ht="14.1" customHeight="1" x14ac:dyDescent="0.25">
      <c r="A12" s="17"/>
      <c r="B12" s="17"/>
      <c r="C12" s="17"/>
      <c r="D12" s="18"/>
      <c r="E12" s="50"/>
      <c r="F12" s="35"/>
      <c r="G12" s="20" t="s">
        <v>19</v>
      </c>
      <c r="H12" s="19"/>
      <c r="I12" s="20" t="s">
        <v>20</v>
      </c>
      <c r="J12" s="19"/>
      <c r="K12" s="20" t="s">
        <v>21</v>
      </c>
      <c r="L12" s="17" t="s">
        <v>22</v>
      </c>
      <c r="M12" s="21"/>
      <c r="N12" s="22"/>
      <c r="O12" s="23" t="s">
        <v>23</v>
      </c>
      <c r="P12" s="22"/>
      <c r="Q12" s="23" t="s">
        <v>24</v>
      </c>
      <c r="R12" s="22"/>
      <c r="S12" s="23" t="s">
        <v>25</v>
      </c>
      <c r="T12" s="17" t="s">
        <v>26</v>
      </c>
      <c r="U12" s="45"/>
      <c r="V12" s="111" t="s">
        <v>27</v>
      </c>
    </row>
    <row r="13" spans="1:22" x14ac:dyDescent="0.25">
      <c r="A13" s="118"/>
      <c r="B13" s="54"/>
      <c r="C13" s="54"/>
      <c r="D13" s="55"/>
      <c r="E13" s="51"/>
      <c r="F13" s="58"/>
      <c r="G13" s="25">
        <f>ROUND(D13*F13,2)</f>
        <v>0</v>
      </c>
      <c r="H13" s="59"/>
      <c r="I13" s="26">
        <f>ROUND((D13+G13)*H13,2)</f>
        <v>0</v>
      </c>
      <c r="J13" s="59"/>
      <c r="K13" s="25">
        <f>ROUND(D13*J13,2)</f>
        <v>0</v>
      </c>
      <c r="L13" s="27">
        <f t="shared" ref="L13:L24" si="0">+D13+G13+I13+K13</f>
        <v>0</v>
      </c>
      <c r="M13" s="28"/>
      <c r="N13" s="60"/>
      <c r="O13" s="29">
        <f>ROUND(D13*N13,2)</f>
        <v>0</v>
      </c>
      <c r="P13" s="30">
        <f>H13</f>
        <v>0</v>
      </c>
      <c r="Q13" s="29">
        <f>ROUND((O13+D13)*P13,2)</f>
        <v>0</v>
      </c>
      <c r="R13" s="64"/>
      <c r="S13" s="29">
        <f>ROUND(R13*D13,2)</f>
        <v>0</v>
      </c>
      <c r="T13" s="31">
        <f t="shared" ref="T13:T24" si="1">O13+Q13+S13+D13</f>
        <v>0</v>
      </c>
      <c r="U13" s="46"/>
      <c r="V13" s="31">
        <f>T13-L13</f>
        <v>0</v>
      </c>
    </row>
    <row r="14" spans="1:22" x14ac:dyDescent="0.25">
      <c r="A14" s="118"/>
      <c r="B14" s="54"/>
      <c r="C14" s="53"/>
      <c r="D14" s="56"/>
      <c r="E14" s="51"/>
      <c r="F14" s="58"/>
      <c r="G14" s="25">
        <f t="shared" ref="G14:G26" si="2">ROUND(D14*F14,2)</f>
        <v>0</v>
      </c>
      <c r="H14" s="59"/>
      <c r="I14" s="26">
        <f t="shared" ref="I14:I26" si="3">ROUND((D14+G14)*H14,2)</f>
        <v>0</v>
      </c>
      <c r="J14" s="59"/>
      <c r="K14" s="25">
        <f t="shared" ref="K14:K26" si="4">ROUND(D14*J14,2)</f>
        <v>0</v>
      </c>
      <c r="L14" s="27">
        <f t="shared" si="0"/>
        <v>0</v>
      </c>
      <c r="M14" s="28"/>
      <c r="N14" s="60"/>
      <c r="O14" s="26">
        <f t="shared" ref="O14:O26" si="5">ROUND(D14*N14,2)</f>
        <v>0</v>
      </c>
      <c r="P14" s="32">
        <f>H14</f>
        <v>0</v>
      </c>
      <c r="Q14" s="26">
        <f t="shared" ref="Q14:Q26" si="6">ROUND((O14+D14)*P14,2)</f>
        <v>0</v>
      </c>
      <c r="R14" s="59"/>
      <c r="S14" s="26">
        <f t="shared" ref="S14:S26" si="7">ROUND(R14*D14,2)</f>
        <v>0</v>
      </c>
      <c r="T14" s="33">
        <f t="shared" si="1"/>
        <v>0</v>
      </c>
      <c r="U14" s="47"/>
      <c r="V14" s="33">
        <f t="shared" ref="V14:V26" si="8">T14-L14</f>
        <v>0</v>
      </c>
    </row>
    <row r="15" spans="1:22" x14ac:dyDescent="0.25">
      <c r="A15" s="117"/>
      <c r="B15" s="54"/>
      <c r="C15" s="53"/>
      <c r="D15" s="56"/>
      <c r="E15" s="51"/>
      <c r="F15" s="58"/>
      <c r="G15" s="25">
        <f t="shared" si="2"/>
        <v>0</v>
      </c>
      <c r="H15" s="59"/>
      <c r="I15" s="26">
        <f t="shared" si="3"/>
        <v>0</v>
      </c>
      <c r="J15" s="59"/>
      <c r="K15" s="25">
        <f t="shared" si="4"/>
        <v>0</v>
      </c>
      <c r="L15" s="27">
        <f t="shared" si="0"/>
        <v>0</v>
      </c>
      <c r="M15" s="28"/>
      <c r="N15" s="60"/>
      <c r="O15" s="26">
        <f t="shared" si="5"/>
        <v>0</v>
      </c>
      <c r="P15" s="32">
        <f t="shared" ref="P15:P26" si="9">H15</f>
        <v>0</v>
      </c>
      <c r="Q15" s="26">
        <f t="shared" si="6"/>
        <v>0</v>
      </c>
      <c r="R15" s="59"/>
      <c r="S15" s="26">
        <f t="shared" si="7"/>
        <v>0</v>
      </c>
      <c r="T15" s="33">
        <f t="shared" si="1"/>
        <v>0</v>
      </c>
      <c r="U15" s="47"/>
      <c r="V15" s="33">
        <f t="shared" si="8"/>
        <v>0</v>
      </c>
    </row>
    <row r="16" spans="1:22" x14ac:dyDescent="0.25">
      <c r="A16" s="120"/>
      <c r="B16" s="121"/>
      <c r="C16" s="122"/>
      <c r="D16" s="56"/>
      <c r="E16" s="51"/>
      <c r="F16" s="58"/>
      <c r="G16" s="25">
        <f t="shared" si="2"/>
        <v>0</v>
      </c>
      <c r="H16" s="59"/>
      <c r="I16" s="26">
        <f t="shared" si="3"/>
        <v>0</v>
      </c>
      <c r="J16" s="59"/>
      <c r="K16" s="25">
        <f t="shared" si="4"/>
        <v>0</v>
      </c>
      <c r="L16" s="123">
        <f t="shared" si="0"/>
        <v>0</v>
      </c>
      <c r="M16" s="124"/>
      <c r="N16" s="125"/>
      <c r="O16" s="26">
        <f t="shared" si="5"/>
        <v>0</v>
      </c>
      <c r="P16" s="32">
        <f t="shared" si="9"/>
        <v>0</v>
      </c>
      <c r="Q16" s="26">
        <f t="shared" si="6"/>
        <v>0</v>
      </c>
      <c r="R16" s="59"/>
      <c r="S16" s="26">
        <f t="shared" si="7"/>
        <v>0</v>
      </c>
      <c r="T16" s="33">
        <f t="shared" si="1"/>
        <v>0</v>
      </c>
      <c r="U16" s="47"/>
      <c r="V16" s="33">
        <f t="shared" si="8"/>
        <v>0</v>
      </c>
    </row>
    <row r="17" spans="1:22" x14ac:dyDescent="0.25">
      <c r="A17" s="117"/>
      <c r="B17" s="54"/>
      <c r="C17" s="53"/>
      <c r="D17" s="56"/>
      <c r="E17" s="51"/>
      <c r="F17" s="58"/>
      <c r="G17" s="25">
        <f t="shared" si="2"/>
        <v>0</v>
      </c>
      <c r="H17" s="59"/>
      <c r="I17" s="26">
        <f t="shared" si="3"/>
        <v>0</v>
      </c>
      <c r="J17" s="59"/>
      <c r="K17" s="25">
        <f t="shared" si="4"/>
        <v>0</v>
      </c>
      <c r="L17" s="27">
        <f t="shared" si="0"/>
        <v>0</v>
      </c>
      <c r="M17" s="28"/>
      <c r="N17" s="60"/>
      <c r="O17" s="26">
        <f t="shared" si="5"/>
        <v>0</v>
      </c>
      <c r="P17" s="32">
        <f t="shared" si="9"/>
        <v>0</v>
      </c>
      <c r="Q17" s="26">
        <f t="shared" si="6"/>
        <v>0</v>
      </c>
      <c r="R17" s="59"/>
      <c r="S17" s="26">
        <f t="shared" si="7"/>
        <v>0</v>
      </c>
      <c r="T17" s="33">
        <f t="shared" si="1"/>
        <v>0</v>
      </c>
      <c r="U17" s="47"/>
      <c r="V17" s="33">
        <f t="shared" si="8"/>
        <v>0</v>
      </c>
    </row>
    <row r="18" spans="1:22" x14ac:dyDescent="0.25">
      <c r="A18" s="117"/>
      <c r="B18" s="54"/>
      <c r="C18" s="57"/>
      <c r="D18" s="56"/>
      <c r="E18" s="51"/>
      <c r="F18" s="58"/>
      <c r="G18" s="25">
        <f t="shared" si="2"/>
        <v>0</v>
      </c>
      <c r="H18" s="59"/>
      <c r="I18" s="26">
        <f t="shared" si="3"/>
        <v>0</v>
      </c>
      <c r="J18" s="59"/>
      <c r="K18" s="25">
        <f t="shared" si="4"/>
        <v>0</v>
      </c>
      <c r="L18" s="27">
        <f t="shared" si="0"/>
        <v>0</v>
      </c>
      <c r="M18" s="28"/>
      <c r="N18" s="60"/>
      <c r="O18" s="26">
        <f t="shared" si="5"/>
        <v>0</v>
      </c>
      <c r="P18" s="32">
        <f t="shared" si="9"/>
        <v>0</v>
      </c>
      <c r="Q18" s="26">
        <f t="shared" si="6"/>
        <v>0</v>
      </c>
      <c r="R18" s="59"/>
      <c r="S18" s="26">
        <f t="shared" si="7"/>
        <v>0</v>
      </c>
      <c r="T18" s="33">
        <f t="shared" si="1"/>
        <v>0</v>
      </c>
      <c r="U18" s="47"/>
      <c r="V18" s="33">
        <f t="shared" si="8"/>
        <v>0</v>
      </c>
    </row>
    <row r="19" spans="1:22" x14ac:dyDescent="0.25">
      <c r="A19" s="117"/>
      <c r="B19" s="54"/>
      <c r="C19" s="53"/>
      <c r="D19" s="56"/>
      <c r="E19" s="51"/>
      <c r="F19" s="58"/>
      <c r="G19" s="25">
        <f t="shared" si="2"/>
        <v>0</v>
      </c>
      <c r="H19" s="59"/>
      <c r="I19" s="26">
        <f t="shared" si="3"/>
        <v>0</v>
      </c>
      <c r="J19" s="59"/>
      <c r="K19" s="25">
        <f t="shared" si="4"/>
        <v>0</v>
      </c>
      <c r="L19" s="27">
        <f t="shared" si="0"/>
        <v>0</v>
      </c>
      <c r="M19" s="28"/>
      <c r="N19" s="60"/>
      <c r="O19" s="26">
        <f t="shared" si="5"/>
        <v>0</v>
      </c>
      <c r="P19" s="32">
        <f t="shared" si="9"/>
        <v>0</v>
      </c>
      <c r="Q19" s="26">
        <f t="shared" si="6"/>
        <v>0</v>
      </c>
      <c r="R19" s="59"/>
      <c r="S19" s="26">
        <f t="shared" si="7"/>
        <v>0</v>
      </c>
      <c r="T19" s="33">
        <f t="shared" si="1"/>
        <v>0</v>
      </c>
      <c r="U19" s="47"/>
      <c r="V19" s="33">
        <f t="shared" si="8"/>
        <v>0</v>
      </c>
    </row>
    <row r="20" spans="1:22" x14ac:dyDescent="0.25">
      <c r="A20" s="117"/>
      <c r="B20" s="54"/>
      <c r="C20" s="53"/>
      <c r="D20" s="56"/>
      <c r="E20" s="51"/>
      <c r="F20" s="58"/>
      <c r="G20" s="25">
        <f t="shared" si="2"/>
        <v>0</v>
      </c>
      <c r="H20" s="59"/>
      <c r="I20" s="26">
        <f t="shared" si="3"/>
        <v>0</v>
      </c>
      <c r="J20" s="59"/>
      <c r="K20" s="25">
        <f t="shared" si="4"/>
        <v>0</v>
      </c>
      <c r="L20" s="27">
        <f t="shared" si="0"/>
        <v>0</v>
      </c>
      <c r="M20" s="28"/>
      <c r="N20" s="60"/>
      <c r="O20" s="26">
        <f t="shared" si="5"/>
        <v>0</v>
      </c>
      <c r="P20" s="32">
        <f t="shared" si="9"/>
        <v>0</v>
      </c>
      <c r="Q20" s="26">
        <f t="shared" si="6"/>
        <v>0</v>
      </c>
      <c r="R20" s="59"/>
      <c r="S20" s="26">
        <f t="shared" si="7"/>
        <v>0</v>
      </c>
      <c r="T20" s="33">
        <f t="shared" si="1"/>
        <v>0</v>
      </c>
      <c r="U20" s="47"/>
      <c r="V20" s="33">
        <f t="shared" si="8"/>
        <v>0</v>
      </c>
    </row>
    <row r="21" spans="1:22" x14ac:dyDescent="0.25">
      <c r="A21" s="120"/>
      <c r="B21" s="121"/>
      <c r="C21" s="122"/>
      <c r="D21" s="56"/>
      <c r="E21" s="51"/>
      <c r="F21" s="58"/>
      <c r="G21" s="25">
        <f t="shared" si="2"/>
        <v>0</v>
      </c>
      <c r="H21" s="59"/>
      <c r="I21" s="26">
        <f t="shared" si="3"/>
        <v>0</v>
      </c>
      <c r="J21" s="59"/>
      <c r="K21" s="25">
        <f t="shared" si="4"/>
        <v>0</v>
      </c>
      <c r="L21" s="123">
        <f t="shared" si="0"/>
        <v>0</v>
      </c>
      <c r="M21" s="124"/>
      <c r="N21" s="125"/>
      <c r="O21" s="25">
        <f t="shared" si="5"/>
        <v>0</v>
      </c>
      <c r="P21" s="32">
        <f t="shared" si="9"/>
        <v>0</v>
      </c>
      <c r="Q21" s="25">
        <f t="shared" si="6"/>
        <v>0</v>
      </c>
      <c r="R21" s="59"/>
      <c r="S21" s="26">
        <f t="shared" si="7"/>
        <v>0</v>
      </c>
      <c r="T21" s="33">
        <f t="shared" si="1"/>
        <v>0</v>
      </c>
      <c r="U21" s="47"/>
      <c r="V21" s="33">
        <f t="shared" si="8"/>
        <v>0</v>
      </c>
    </row>
    <row r="22" spans="1:22" x14ac:dyDescent="0.25">
      <c r="A22" s="117"/>
      <c r="B22" s="54"/>
      <c r="C22" s="53"/>
      <c r="D22" s="56"/>
      <c r="E22" s="51"/>
      <c r="F22" s="58"/>
      <c r="G22" s="25">
        <f t="shared" si="2"/>
        <v>0</v>
      </c>
      <c r="H22" s="59"/>
      <c r="I22" s="26">
        <f t="shared" si="3"/>
        <v>0</v>
      </c>
      <c r="J22" s="59"/>
      <c r="K22" s="25">
        <f t="shared" si="4"/>
        <v>0</v>
      </c>
      <c r="L22" s="27">
        <f t="shared" si="0"/>
        <v>0</v>
      </c>
      <c r="M22" s="28"/>
      <c r="N22" s="60"/>
      <c r="O22" s="25">
        <f t="shared" si="5"/>
        <v>0</v>
      </c>
      <c r="P22" s="32">
        <f t="shared" si="9"/>
        <v>0</v>
      </c>
      <c r="Q22" s="25">
        <f t="shared" si="6"/>
        <v>0</v>
      </c>
      <c r="R22" s="59"/>
      <c r="S22" s="26">
        <f t="shared" si="7"/>
        <v>0</v>
      </c>
      <c r="T22" s="33">
        <f t="shared" si="1"/>
        <v>0</v>
      </c>
      <c r="U22" s="47"/>
      <c r="V22" s="33">
        <f t="shared" si="8"/>
        <v>0</v>
      </c>
    </row>
    <row r="23" spans="1:22" x14ac:dyDescent="0.25">
      <c r="A23" s="53"/>
      <c r="B23" s="54"/>
      <c r="C23" s="53"/>
      <c r="D23" s="56"/>
      <c r="E23" s="51"/>
      <c r="F23" s="58"/>
      <c r="G23" s="25">
        <f t="shared" si="2"/>
        <v>0</v>
      </c>
      <c r="H23" s="59"/>
      <c r="I23" s="26">
        <f t="shared" si="3"/>
        <v>0</v>
      </c>
      <c r="J23" s="59"/>
      <c r="K23" s="25">
        <f t="shared" si="4"/>
        <v>0</v>
      </c>
      <c r="L23" s="27">
        <f t="shared" si="0"/>
        <v>0</v>
      </c>
      <c r="M23" s="28"/>
      <c r="N23" s="60"/>
      <c r="O23" s="25">
        <f t="shared" si="5"/>
        <v>0</v>
      </c>
      <c r="P23" s="32">
        <f t="shared" si="9"/>
        <v>0</v>
      </c>
      <c r="Q23" s="25">
        <f t="shared" si="6"/>
        <v>0</v>
      </c>
      <c r="R23" s="59"/>
      <c r="S23" s="26">
        <f t="shared" si="7"/>
        <v>0</v>
      </c>
      <c r="T23" s="33">
        <f t="shared" si="1"/>
        <v>0</v>
      </c>
      <c r="U23" s="47"/>
      <c r="V23" s="33">
        <f t="shared" si="8"/>
        <v>0</v>
      </c>
    </row>
    <row r="24" spans="1:22" x14ac:dyDescent="0.25">
      <c r="A24" s="53"/>
      <c r="B24" s="54"/>
      <c r="C24" s="53"/>
      <c r="D24" s="56"/>
      <c r="E24" s="51"/>
      <c r="F24" s="58"/>
      <c r="G24" s="25">
        <f t="shared" si="2"/>
        <v>0</v>
      </c>
      <c r="H24" s="59"/>
      <c r="I24" s="26">
        <f t="shared" si="3"/>
        <v>0</v>
      </c>
      <c r="J24" s="59"/>
      <c r="K24" s="25">
        <f t="shared" si="4"/>
        <v>0</v>
      </c>
      <c r="L24" s="27">
        <f t="shared" si="0"/>
        <v>0</v>
      </c>
      <c r="M24" s="28"/>
      <c r="N24" s="60"/>
      <c r="O24" s="25">
        <f t="shared" si="5"/>
        <v>0</v>
      </c>
      <c r="P24" s="32">
        <f t="shared" si="9"/>
        <v>0</v>
      </c>
      <c r="Q24" s="25">
        <f t="shared" si="6"/>
        <v>0</v>
      </c>
      <c r="R24" s="59"/>
      <c r="S24" s="26">
        <f t="shared" si="7"/>
        <v>0</v>
      </c>
      <c r="T24" s="33">
        <f t="shared" si="1"/>
        <v>0</v>
      </c>
      <c r="U24" s="47"/>
      <c r="V24" s="33">
        <f t="shared" si="8"/>
        <v>0</v>
      </c>
    </row>
    <row r="25" spans="1:22" x14ac:dyDescent="0.25">
      <c r="A25" s="53"/>
      <c r="B25" s="54"/>
      <c r="C25" s="53"/>
      <c r="D25" s="56"/>
      <c r="E25" s="51"/>
      <c r="F25" s="58"/>
      <c r="G25" s="25">
        <f t="shared" si="2"/>
        <v>0</v>
      </c>
      <c r="H25" s="59"/>
      <c r="I25" s="26">
        <f t="shared" si="3"/>
        <v>0</v>
      </c>
      <c r="J25" s="59"/>
      <c r="K25" s="25">
        <f t="shared" si="4"/>
        <v>0</v>
      </c>
      <c r="L25" s="27">
        <f t="shared" ref="L25:L26" si="10">+D25+G25+I25+K25</f>
        <v>0</v>
      </c>
      <c r="M25" s="13"/>
      <c r="N25" s="60"/>
      <c r="O25" s="25">
        <f t="shared" si="5"/>
        <v>0</v>
      </c>
      <c r="P25" s="32">
        <f t="shared" si="9"/>
        <v>0</v>
      </c>
      <c r="Q25" s="25">
        <f t="shared" si="6"/>
        <v>0</v>
      </c>
      <c r="R25" s="59"/>
      <c r="S25" s="26">
        <f t="shared" si="7"/>
        <v>0</v>
      </c>
      <c r="T25" s="33">
        <f t="shared" ref="T25:T26" si="11">O25+Q25+S25+D25</f>
        <v>0</v>
      </c>
      <c r="U25" s="13"/>
      <c r="V25" s="33">
        <f t="shared" si="8"/>
        <v>0</v>
      </c>
    </row>
    <row r="26" spans="1:22" x14ac:dyDescent="0.25">
      <c r="A26" s="70"/>
      <c r="B26" s="71"/>
      <c r="C26" s="70"/>
      <c r="D26" s="72"/>
      <c r="E26" s="73"/>
      <c r="F26" s="74"/>
      <c r="G26" s="75">
        <f t="shared" si="2"/>
        <v>0</v>
      </c>
      <c r="H26" s="76"/>
      <c r="I26" s="77">
        <f t="shared" si="3"/>
        <v>0</v>
      </c>
      <c r="J26" s="76"/>
      <c r="K26" s="75">
        <f t="shared" si="4"/>
        <v>0</v>
      </c>
      <c r="L26" s="78">
        <f t="shared" si="10"/>
        <v>0</v>
      </c>
      <c r="M26" s="79"/>
      <c r="N26" s="80"/>
      <c r="O26" s="75">
        <f t="shared" si="5"/>
        <v>0</v>
      </c>
      <c r="P26" s="81">
        <f t="shared" si="9"/>
        <v>0</v>
      </c>
      <c r="Q26" s="75">
        <f t="shared" si="6"/>
        <v>0</v>
      </c>
      <c r="R26" s="76"/>
      <c r="S26" s="77">
        <f t="shared" si="7"/>
        <v>0</v>
      </c>
      <c r="T26" s="82">
        <f t="shared" si="11"/>
        <v>0</v>
      </c>
      <c r="U26" s="79"/>
      <c r="V26" s="82">
        <f t="shared" si="8"/>
        <v>0</v>
      </c>
    </row>
    <row r="27" spans="1:22" x14ac:dyDescent="0.25">
      <c r="A27" s="126" t="s">
        <v>28</v>
      </c>
      <c r="B27" s="126"/>
      <c r="C27" s="126"/>
      <c r="D27" s="109">
        <f>SUM(D13:D26)</f>
        <v>0</v>
      </c>
      <c r="E27" s="65"/>
      <c r="F27" s="67"/>
      <c r="G27" s="106">
        <f>SUM(G13:G26)</f>
        <v>0</v>
      </c>
      <c r="H27" s="34"/>
      <c r="I27" s="107">
        <f>SUM(I13:I26)</f>
        <v>0</v>
      </c>
      <c r="J27" s="34"/>
      <c r="K27" s="106">
        <f>SUM(K13:K26)</f>
        <v>0</v>
      </c>
      <c r="L27" s="106">
        <f>SUM(L13:L26)</f>
        <v>0</v>
      </c>
      <c r="M27" s="13"/>
      <c r="N27" s="34"/>
      <c r="O27" s="106">
        <f>SUM(O13:O26)</f>
        <v>0</v>
      </c>
      <c r="P27" s="34"/>
      <c r="Q27" s="106">
        <f>SUM(Q13:Q26)</f>
        <v>0</v>
      </c>
      <c r="R27" s="34"/>
      <c r="S27" s="107">
        <f>SUM(S13:S26)</f>
        <v>0</v>
      </c>
      <c r="T27" s="108">
        <f>SUM(T13:T26)</f>
        <v>0</v>
      </c>
      <c r="U27" s="66"/>
      <c r="V27" s="108">
        <f>SUM(V13:V26)</f>
        <v>0</v>
      </c>
    </row>
    <row r="28" spans="1:22" x14ac:dyDescent="0.25">
      <c r="M28" s="10"/>
      <c r="N28" s="5"/>
      <c r="O28" s="6"/>
      <c r="P28" s="5"/>
      <c r="Q28" s="6"/>
      <c r="R28" s="5"/>
    </row>
    <row r="29" spans="1:22" x14ac:dyDescent="0.25">
      <c r="M29" s="10"/>
      <c r="N29" s="5"/>
      <c r="O29" s="6"/>
      <c r="P29" s="5"/>
      <c r="Q29" s="6"/>
      <c r="R29" s="5"/>
    </row>
    <row r="30" spans="1:22" x14ac:dyDescent="0.25">
      <c r="M30" s="10"/>
      <c r="N30" s="5"/>
      <c r="O30" s="6"/>
      <c r="P30" s="5"/>
      <c r="Q30" s="6"/>
      <c r="R30" s="5"/>
    </row>
    <row r="31" spans="1:22" ht="30.75" customHeight="1" x14ac:dyDescent="0.25">
      <c r="B31" s="94"/>
      <c r="C31" s="94"/>
      <c r="D31" s="102" t="s">
        <v>49</v>
      </c>
      <c r="E31" s="88"/>
      <c r="F31" s="89"/>
      <c r="S31" s="103"/>
    </row>
    <row r="32" spans="1:22" ht="15" customHeight="1" x14ac:dyDescent="0.35">
      <c r="A32" s="83"/>
      <c r="B32" s="87"/>
      <c r="C32" s="91" t="s">
        <v>46</v>
      </c>
      <c r="D32" s="99">
        <f>O27-G27</f>
        <v>0</v>
      </c>
      <c r="E32" s="86" t="str">
        <f>IF(D32&lt;0,"Overbilled", IF(D32=0,"","Underbilled"))</f>
        <v/>
      </c>
      <c r="F32" s="100"/>
      <c r="H32" s="104" t="s">
        <v>50</v>
      </c>
      <c r="I32" s="127" t="s">
        <v>51</v>
      </c>
      <c r="J32" s="127"/>
      <c r="K32" s="127"/>
      <c r="L32" s="127"/>
      <c r="M32" s="127"/>
      <c r="N32" s="127"/>
      <c r="O32" s="127"/>
      <c r="P32" s="127"/>
      <c r="Q32" s="127"/>
      <c r="R32" s="127"/>
    </row>
    <row r="33" spans="1:18" ht="18.75" x14ac:dyDescent="0.35">
      <c r="A33" s="83"/>
      <c r="B33" s="87"/>
      <c r="C33" s="91" t="s">
        <v>47</v>
      </c>
      <c r="D33" s="99">
        <f>Q27-I27</f>
        <v>0</v>
      </c>
      <c r="E33" s="86" t="str">
        <f t="shared" ref="E33:E35" si="12">IF(D33&lt;0,"Overbilled", IF(D33=0,"","Underbilled"))</f>
        <v/>
      </c>
      <c r="F33" s="100"/>
      <c r="H33" s="92"/>
      <c r="I33" s="127"/>
      <c r="J33" s="127"/>
      <c r="K33" s="127"/>
      <c r="L33" s="127"/>
      <c r="M33" s="127"/>
      <c r="N33" s="127"/>
      <c r="O33" s="127"/>
      <c r="P33" s="127"/>
      <c r="Q33" s="127"/>
      <c r="R33" s="127"/>
    </row>
    <row r="34" spans="1:18" ht="18.75" x14ac:dyDescent="0.35">
      <c r="A34" s="83"/>
      <c r="B34" s="94"/>
      <c r="C34" s="95" t="s">
        <v>48</v>
      </c>
      <c r="D34" s="101">
        <f>S27-K27</f>
        <v>0</v>
      </c>
      <c r="E34" s="86" t="str">
        <f t="shared" si="12"/>
        <v/>
      </c>
      <c r="F34" s="100"/>
      <c r="H34" s="105"/>
      <c r="I34" s="96"/>
      <c r="J34" s="93"/>
      <c r="K34" s="90"/>
    </row>
    <row r="35" spans="1:18" ht="15.75" x14ac:dyDescent="0.25">
      <c r="B35" s="87"/>
      <c r="C35" s="97" t="s">
        <v>45</v>
      </c>
      <c r="D35" s="92">
        <f>SUM(D32:D34)</f>
        <v>0</v>
      </c>
      <c r="E35" s="86" t="str">
        <f t="shared" si="12"/>
        <v/>
      </c>
      <c r="F35" s="89"/>
      <c r="H35" s="98"/>
      <c r="I35" s="96"/>
      <c r="J35" s="11"/>
      <c r="K35" s="90"/>
    </row>
  </sheetData>
  <sheetProtection sheet="1" objects="1" scenarios="1" formatCells="0" formatColumns="0" formatRows="0" insertRows="0"/>
  <mergeCells count="2">
    <mergeCell ref="A27:C27"/>
    <mergeCell ref="I32:R33"/>
  </mergeCells>
  <conditionalFormatting sqref="E32">
    <cfRule type="containsText" dxfId="1" priority="3" operator="containsText" text="Overbilled">
      <formula>NOT(ISERROR(SEARCH("Overbilled",E32)))</formula>
    </cfRule>
  </conditionalFormatting>
  <conditionalFormatting sqref="E33:E35">
    <cfRule type="containsText" dxfId="0" priority="1" operator="containsText" text="Overbilled">
      <formula>NOT(ISERROR(SEARCH("Overbilled",E33)))</formula>
    </cfRule>
  </conditionalFormatting>
  <dataValidations disablePrompts="1" count="3">
    <dataValidation type="decimal" operator="lessThanOrEqual" allowBlank="1" showInputMessage="1" showErrorMessage="1" sqref="F13:F26">
      <formula1>4</formula1>
    </dataValidation>
    <dataValidation type="decimal" operator="lessThanOrEqual" allowBlank="1" showInputMessage="1" showErrorMessage="1" sqref="H13:H26">
      <formula1>15</formula1>
    </dataValidation>
    <dataValidation type="decimal" operator="lessThan" allowBlank="1" showInputMessage="1" showErrorMessage="1" sqref="J13:J26 R13:R26">
      <formula1>0.02</formula1>
    </dataValidation>
  </dataValidations>
  <pageMargins left="0.7" right="0.7" top="0.75" bottom="0.75" header="0.3" footer="0.3"/>
  <pageSetup paperSize="3" scale="49" orientation="landscape" r:id="rId1"/>
  <headerFooter>
    <oddHeader xml:space="preserve">&amp;R
</oddHeader>
    <oddFooter>&amp;LICR True-Up Supporting Calculations&amp;R&amp;P of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Jenessa Boynton</dc:creator>
  <cp:lastModifiedBy>Reid, Brad</cp:lastModifiedBy>
  <cp:lastPrinted>2018-10-23T20:32:45Z</cp:lastPrinted>
  <dcterms:created xsi:type="dcterms:W3CDTF">2018-10-17T17:26:26Z</dcterms:created>
  <dcterms:modified xsi:type="dcterms:W3CDTF">2019-07-01T21:04:28Z</dcterms:modified>
</cp:coreProperties>
</file>