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RIMAGE1\plandev\Consultant Services\Consultant Schedule Database Lists and other documents\DR 162 Cost Breakdown Forms\"/>
    </mc:Choice>
  </mc:AlternateContent>
  <bookViews>
    <workbookView xWindow="1995" yWindow="645" windowWidth="16290" windowHeight="11265"/>
  </bookViews>
  <sheets>
    <sheet name="Table 1" sheetId="1" r:id="rId1"/>
  </sheets>
  <definedNames>
    <definedName name="_xlnm.Print_Area" localSheetId="0">'Table 1'!$A$1:$I$26</definedName>
  </definedNames>
  <calcPr calcId="162913"/>
</workbook>
</file>

<file path=xl/calcChain.xml><?xml version="1.0" encoding="utf-8"?>
<calcChain xmlns="http://schemas.openxmlformats.org/spreadsheetml/2006/main">
  <c r="F9" i="1" l="1"/>
  <c r="H18" i="1" l="1"/>
  <c r="G18" i="1"/>
  <c r="A33" i="1" l="1"/>
  <c r="A35" i="1" l="1"/>
  <c r="I17" i="1"/>
  <c r="E11" i="1" l="1"/>
  <c r="I15" i="1" l="1"/>
  <c r="H10" i="1"/>
  <c r="I18" i="1" l="1"/>
  <c r="I20" i="1" l="1"/>
  <c r="A34" i="1"/>
  <c r="A36" i="1" l="1"/>
  <c r="J1" i="1" s="1"/>
</calcChain>
</file>

<file path=xl/sharedStrings.xml><?xml version="1.0" encoding="utf-8"?>
<sst xmlns="http://schemas.openxmlformats.org/spreadsheetml/2006/main" count="39" uniqueCount="39">
  <si>
    <t>Project No.:</t>
  </si>
  <si>
    <t>Project Location:</t>
  </si>
  <si>
    <t>Control No.:</t>
  </si>
  <si>
    <t>Agreement No.:</t>
  </si>
  <si>
    <t>% Work Completed:</t>
  </si>
  <si>
    <t>Current Billing Period:</t>
  </si>
  <si>
    <t>This Period</t>
  </si>
  <si>
    <t>Previously Billed</t>
  </si>
  <si>
    <t>To Date</t>
  </si>
  <si>
    <t>Title:</t>
  </si>
  <si>
    <t>Date:</t>
  </si>
  <si>
    <t>Company Name:</t>
  </si>
  <si>
    <t xml:space="preserve">Amount                                              </t>
  </si>
  <si>
    <t>Invoice Date:</t>
  </si>
  <si>
    <t>Invoice No.:</t>
  </si>
  <si>
    <t>AFE No.:</t>
  </si>
  <si>
    <t>Notes:</t>
  </si>
  <si>
    <t>Expire Date:</t>
  </si>
  <si>
    <t>n/a</t>
  </si>
  <si>
    <t>Total Amount DUE &gt;&gt;</t>
  </si>
  <si>
    <t>thru</t>
  </si>
  <si>
    <t>Agreement No:</t>
  </si>
  <si>
    <t>Agreement amount thru supplement #</t>
  </si>
  <si>
    <t>Adjustments:</t>
  </si>
  <si>
    <t>Total Agreement Amount Remaining:</t>
  </si>
  <si>
    <t>Cost Breakdown Form</t>
  </si>
  <si>
    <t>Description:</t>
  </si>
  <si>
    <t>check that agreement is not overbilled</t>
  </si>
  <si>
    <t>check that end of service period date is not past agreement expiration date</t>
  </si>
  <si>
    <t>check that each sub is not overbilled</t>
  </si>
  <si>
    <t>check that unbilled sub costs are not more than what is left in agreement</t>
  </si>
  <si>
    <t>If Agreement covers multiple control numbers (projects) use the smallest number for this Cost Breakdown Form, then your invoice should include the breakdown of costs between all projects.</t>
  </si>
  <si>
    <t>Consultant's email contact for invoice-related questions:</t>
  </si>
  <si>
    <t>By submitting this form electronically to State, Consultant certifies submitted costs are actual and allowed by contract</t>
  </si>
  <si>
    <t>Signature (typed or signed name required):</t>
  </si>
  <si>
    <t>for Lump Sum Agreements</t>
  </si>
  <si>
    <t>Lump Sum Amount</t>
  </si>
  <si>
    <t>Invoice Amount</t>
  </si>
  <si>
    <t>NDOT Form 162c, v17.0701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</si>
</sst>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&quot;$&quot;#,##0.00"/>
    <numFmt numFmtId="165" formatCode="000"/>
    <numFmt numFmtId="166" formatCode="m/d/yyyy;@"/>
    <numFmt numFmtId="167" formatCode="[$-409]mmmm\ d\,\ yyyy;@"/>
    <numFmt numFmtId="168" formatCode="0."/>
  </numFmts>
  <fonts count="23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u/>
      <sz val="8"/>
      <name val="Arial"/>
      <family val="2"/>
    </font>
    <font>
      <sz val="10"/>
      <color theme="3"/>
      <name val="Arial"/>
      <family val="2"/>
    </font>
    <font>
      <sz val="10"/>
      <name val="Arial Narrow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0"/>
      <name val="Times New Roman"/>
      <family val="1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vertical="top"/>
    </xf>
    <xf numFmtId="168" fontId="4" fillId="2" borderId="0" xfId="0" applyNumberFormat="1" applyFont="1" applyFill="1" applyBorder="1" applyAlignment="1" applyProtection="1">
      <alignment vertical="top"/>
    </xf>
    <xf numFmtId="168" fontId="11" fillId="2" borderId="0" xfId="0" applyNumberFormat="1" applyFont="1" applyFill="1" applyBorder="1" applyAlignment="1" applyProtection="1">
      <alignment vertical="top"/>
    </xf>
    <xf numFmtId="166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/>
    </xf>
    <xf numFmtId="164" fontId="8" fillId="0" borderId="36" xfId="0" applyNumberFormat="1" applyFont="1" applyFill="1" applyBorder="1" applyAlignment="1" applyProtection="1">
      <alignment horizontal="right" vertical="center" wrapText="1"/>
    </xf>
    <xf numFmtId="9" fontId="8" fillId="0" borderId="34" xfId="1" applyFont="1" applyFill="1" applyBorder="1" applyAlignment="1" applyProtection="1">
      <alignment horizontal="right" vertical="center" wrapText="1"/>
    </xf>
    <xf numFmtId="164" fontId="8" fillId="0" borderId="34" xfId="0" applyNumberFormat="1" applyFont="1" applyFill="1" applyBorder="1" applyAlignment="1" applyProtection="1">
      <alignment horizontal="right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top"/>
    </xf>
    <xf numFmtId="0" fontId="8" fillId="0" borderId="25" xfId="0" applyFont="1" applyFill="1" applyBorder="1" applyAlignment="1" applyProtection="1">
      <alignment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3" fillId="0" borderId="47" xfId="0" applyFont="1" applyFill="1" applyBorder="1" applyAlignment="1" applyProtection="1">
      <alignment horizontal="center" wrapText="1"/>
    </xf>
    <xf numFmtId="164" fontId="2" fillId="0" borderId="47" xfId="0" applyNumberFormat="1" applyFont="1" applyFill="1" applyBorder="1" applyAlignment="1" applyProtection="1">
      <alignment horizontal="right" vertical="center" wrapText="1"/>
    </xf>
    <xf numFmtId="164" fontId="8" fillId="0" borderId="53" xfId="0" applyNumberFormat="1" applyFont="1" applyFill="1" applyBorder="1" applyAlignment="1" applyProtection="1">
      <alignment horizontal="right" vertical="center" wrapText="1"/>
    </xf>
    <xf numFmtId="0" fontId="13" fillId="0" borderId="51" xfId="0" applyFont="1" applyFill="1" applyBorder="1" applyAlignment="1" applyProtection="1">
      <alignment horizontal="left" vertical="top" wrapText="1"/>
    </xf>
    <xf numFmtId="0" fontId="9" fillId="0" borderId="38" xfId="0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vertical="center"/>
    </xf>
    <xf numFmtId="14" fontId="14" fillId="4" borderId="26" xfId="0" applyNumberFormat="1" applyFont="1" applyFill="1" applyBorder="1" applyAlignment="1" applyProtection="1">
      <alignment horizontal="left" vertical="center" wrapText="1"/>
      <protection locked="0"/>
    </xf>
    <xf numFmtId="14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9" fontId="14" fillId="4" borderId="3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right" vertical="center"/>
    </xf>
    <xf numFmtId="0" fontId="4" fillId="0" borderId="39" xfId="0" applyFont="1" applyFill="1" applyBorder="1" applyAlignment="1" applyProtection="1">
      <alignment horizontal="right" vertical="center"/>
    </xf>
    <xf numFmtId="165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9" xfId="1" applyNumberFormat="1" applyFont="1" applyFill="1" applyBorder="1" applyAlignment="1" applyProtection="1">
      <alignment horizontal="right" vertical="center" wrapText="1"/>
      <protection locked="0"/>
    </xf>
    <xf numFmtId="167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167" fontId="14" fillId="4" borderId="42" xfId="0" applyNumberFormat="1" applyFont="1" applyFill="1" applyBorder="1" applyAlignment="1" applyProtection="1">
      <alignment horizontal="left" vertical="center" wrapText="1"/>
    </xf>
    <xf numFmtId="0" fontId="9" fillId="0" borderId="56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/>
    </xf>
    <xf numFmtId="44" fontId="4" fillId="4" borderId="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</xf>
    <xf numFmtId="164" fontId="4" fillId="0" borderId="60" xfId="0" applyNumberFormat="1" applyFont="1" applyFill="1" applyBorder="1" applyAlignment="1" applyProtection="1">
      <alignment horizontal="right" vertical="center" wrapText="1"/>
    </xf>
    <xf numFmtId="164" fontId="4" fillId="0" borderId="59" xfId="0" applyNumberFormat="1" applyFont="1" applyFill="1" applyBorder="1" applyAlignment="1" applyProtection="1">
      <alignment vertical="center" wrapText="1"/>
    </xf>
    <xf numFmtId="164" fontId="4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9" xfId="0" applyNumberFormat="1" applyFont="1" applyFill="1" applyBorder="1" applyAlignment="1" applyProtection="1">
      <alignment horizontal="right"/>
    </xf>
    <xf numFmtId="0" fontId="19" fillId="2" borderId="0" xfId="0" applyFont="1" applyFill="1" applyBorder="1" applyAlignment="1" applyProtection="1">
      <alignment horizontal="left" vertical="top"/>
    </xf>
    <xf numFmtId="164" fontId="4" fillId="4" borderId="27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right"/>
    </xf>
    <xf numFmtId="0" fontId="7" fillId="0" borderId="6" xfId="0" applyFont="1" applyFill="1" applyBorder="1" applyAlignment="1" applyProtection="1">
      <alignment horizontal="left" vertical="top"/>
    </xf>
    <xf numFmtId="0" fontId="7" fillId="0" borderId="7" xfId="0" applyFont="1" applyFill="1" applyBorder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 wrapText="1"/>
    </xf>
    <xf numFmtId="166" fontId="4" fillId="0" borderId="62" xfId="0" applyNumberFormat="1" applyFont="1" applyFill="1" applyBorder="1" applyAlignment="1" applyProtection="1">
      <alignment horizontal="left" vertical="center" wrapText="1"/>
    </xf>
    <xf numFmtId="0" fontId="4" fillId="0" borderId="61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right" vertical="top"/>
    </xf>
    <xf numFmtId="0" fontId="8" fillId="0" borderId="41" xfId="0" applyFont="1" applyFill="1" applyBorder="1" applyAlignment="1" applyProtection="1">
      <alignment horizontal="left"/>
    </xf>
    <xf numFmtId="49" fontId="5" fillId="0" borderId="5" xfId="0" applyNumberFormat="1" applyFont="1" applyFill="1" applyBorder="1" applyAlignment="1" applyProtection="1">
      <alignment vertical="top"/>
    </xf>
    <xf numFmtId="49" fontId="22" fillId="0" borderId="5" xfId="0" applyNumberFormat="1" applyFont="1" applyFill="1" applyBorder="1" applyAlignment="1" applyProtection="1">
      <alignment vertical="top"/>
    </xf>
    <xf numFmtId="0" fontId="17" fillId="0" borderId="26" xfId="0" applyFont="1" applyFill="1" applyBorder="1" applyAlignment="1" applyProtection="1">
      <alignment horizontal="left" vertical="center"/>
    </xf>
    <xf numFmtId="0" fontId="17" fillId="0" borderId="43" xfId="0" applyFont="1" applyFill="1" applyBorder="1" applyAlignment="1" applyProtection="1">
      <alignment horizontal="left" vertical="center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64" fontId="9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44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14" fillId="4" borderId="42" xfId="0" applyFont="1" applyFill="1" applyBorder="1" applyAlignment="1" applyProtection="1">
      <alignment horizontal="left"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50" xfId="0" applyFont="1" applyFill="1" applyBorder="1" applyAlignment="1" applyProtection="1">
      <alignment horizontal="left" vertical="center" wrapText="1"/>
      <protection locked="0"/>
    </xf>
    <xf numFmtId="0" fontId="9" fillId="0" borderId="5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/>
    </xf>
    <xf numFmtId="0" fontId="18" fillId="0" borderId="42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right" vertical="center" wrapText="1"/>
    </xf>
    <xf numFmtId="0" fontId="4" fillId="0" borderId="20" xfId="0" applyFont="1" applyFill="1" applyBorder="1" applyAlignment="1" applyProtection="1">
      <alignment horizontal="right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4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right" vertical="center" wrapText="1"/>
    </xf>
    <xf numFmtId="0" fontId="4" fillId="5" borderId="18" xfId="0" applyFont="1" applyFill="1" applyBorder="1" applyAlignment="1" applyProtection="1">
      <alignment horizontal="right" vertical="center" wrapText="1"/>
    </xf>
    <xf numFmtId="0" fontId="4" fillId="5" borderId="21" xfId="0" applyFont="1" applyFill="1" applyBorder="1" applyAlignment="1" applyProtection="1">
      <alignment horizontal="right" vertical="center" wrapText="1"/>
    </xf>
    <xf numFmtId="0" fontId="4" fillId="5" borderId="23" xfId="0" applyFont="1" applyFill="1" applyBorder="1" applyAlignment="1" applyProtection="1">
      <alignment horizontal="right" vertical="center" wrapText="1"/>
    </xf>
    <xf numFmtId="0" fontId="4" fillId="5" borderId="7" xfId="0" applyFont="1" applyFill="1" applyBorder="1" applyAlignment="1" applyProtection="1">
      <alignment horizontal="right" vertical="center" wrapText="1"/>
    </xf>
    <xf numFmtId="0" fontId="4" fillId="5" borderId="8" xfId="0" applyFont="1" applyFill="1" applyBorder="1" applyAlignment="1" applyProtection="1">
      <alignment horizontal="right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4" fillId="0" borderId="55" xfId="0" applyFont="1" applyFill="1" applyBorder="1" applyAlignment="1" applyProtection="1">
      <alignment horizontal="right" vertical="center"/>
    </xf>
    <xf numFmtId="0" fontId="4" fillId="0" borderId="54" xfId="0" applyFont="1" applyFill="1" applyBorder="1" applyAlignment="1" applyProtection="1">
      <alignment horizontal="right" vertical="center"/>
    </xf>
    <xf numFmtId="0" fontId="4" fillId="0" borderId="35" xfId="0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right" vertical="center"/>
    </xf>
    <xf numFmtId="164" fontId="4" fillId="0" borderId="52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15" fillId="4" borderId="57" xfId="0" applyFont="1" applyFill="1" applyBorder="1" applyAlignment="1" applyProtection="1">
      <alignment horizontal="left" vertical="center" wrapText="1"/>
      <protection locked="0"/>
    </xf>
    <xf numFmtId="0" fontId="15" fillId="4" borderId="58" xfId="0" applyFont="1" applyFill="1" applyBorder="1" applyAlignment="1" applyProtection="1">
      <alignment horizontal="left" vertical="center" wrapText="1"/>
      <protection locked="0"/>
    </xf>
    <xf numFmtId="0" fontId="4" fillId="0" borderId="57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21" fillId="0" borderId="32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horizontal="left" vertical="center" wrapText="1"/>
    </xf>
    <xf numFmtId="9" fontId="8" fillId="0" borderId="18" xfId="1" applyFont="1" applyFill="1" applyBorder="1" applyAlignment="1" applyProtection="1">
      <alignment horizontal="right" vertical="center" wrapText="1"/>
    </xf>
    <xf numFmtId="9" fontId="8" fillId="0" borderId="37" xfId="1" applyFont="1" applyFill="1" applyBorder="1" applyAlignment="1" applyProtection="1">
      <alignment horizontal="right" vertical="center" wrapText="1"/>
    </xf>
    <xf numFmtId="0" fontId="13" fillId="0" borderId="32" xfId="0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13" fillId="0" borderId="33" xfId="0" applyFont="1" applyFill="1" applyBorder="1" applyAlignment="1" applyProtection="1">
      <alignment horizontal="left" vertical="top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7">
    <dxf>
      <font>
        <color rgb="FFC00000"/>
      </font>
    </dxf>
    <dxf>
      <font>
        <color rgb="FFC0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0</xdr:row>
      <xdr:rowOff>48085</xdr:rowOff>
    </xdr:from>
    <xdr:to>
      <xdr:col>3</xdr:col>
      <xdr:colOff>181841</xdr:colOff>
      <xdr:row>1</xdr:row>
      <xdr:rowOff>165849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" y="48085"/>
          <a:ext cx="1143000" cy="455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6"/>
  <sheetViews>
    <sheetView tabSelected="1" zoomScale="110" zoomScaleNormal="110" workbookViewId="0">
      <selection activeCell="A27" sqref="A27"/>
    </sheetView>
  </sheetViews>
  <sheetFormatPr defaultColWidth="8.83203125" defaultRowHeight="12.75" x14ac:dyDescent="0.2"/>
  <cols>
    <col min="1" max="1" width="3.6640625" style="1" customWidth="1"/>
    <col min="2" max="3" width="6.6640625" style="1" customWidth="1"/>
    <col min="4" max="4" width="11.33203125" style="1" customWidth="1"/>
    <col min="5" max="5" width="14.5" style="1" customWidth="1"/>
    <col min="6" max="6" width="7" style="1" customWidth="1"/>
    <col min="7" max="7" width="19.83203125" style="1" customWidth="1"/>
    <col min="8" max="8" width="21.6640625" style="1" customWidth="1"/>
    <col min="9" max="9" width="19.33203125" style="1" customWidth="1"/>
    <col min="10" max="10" width="8.83203125" style="1" customWidth="1"/>
    <col min="11" max="11" width="15.83203125" style="1" customWidth="1"/>
    <col min="12" max="16384" width="8.83203125" style="1"/>
  </cols>
  <sheetData>
    <row r="1" spans="1:11" ht="26.25" x14ac:dyDescent="0.2">
      <c r="A1" s="39"/>
      <c r="B1" s="39"/>
      <c r="C1" s="67" t="s">
        <v>25</v>
      </c>
      <c r="D1" s="67"/>
      <c r="E1" s="67"/>
      <c r="F1" s="67"/>
      <c r="G1" s="67"/>
      <c r="H1" s="67"/>
      <c r="I1" s="67"/>
      <c r="J1" s="46" t="e">
        <f>SUM(A33:A36)</f>
        <v>#REF!</v>
      </c>
    </row>
    <row r="2" spans="1:11" ht="18.75" customHeight="1" thickBot="1" x14ac:dyDescent="0.25">
      <c r="A2" s="38"/>
      <c r="B2" s="38"/>
      <c r="C2" s="79" t="s">
        <v>35</v>
      </c>
      <c r="D2" s="79"/>
      <c r="E2" s="79"/>
      <c r="F2" s="79"/>
      <c r="G2" s="79"/>
      <c r="H2" s="79"/>
      <c r="I2" s="79"/>
      <c r="J2" s="3"/>
    </row>
    <row r="3" spans="1:11" ht="17.45" customHeight="1" thickTop="1" x14ac:dyDescent="0.2">
      <c r="A3" s="74" t="s">
        <v>11</v>
      </c>
      <c r="B3" s="75"/>
      <c r="C3" s="75"/>
      <c r="D3" s="75"/>
      <c r="E3" s="77"/>
      <c r="F3" s="77"/>
      <c r="G3" s="77"/>
      <c r="H3" s="77"/>
      <c r="I3" s="78"/>
      <c r="J3" s="3"/>
    </row>
    <row r="4" spans="1:11" ht="17.45" customHeight="1" x14ac:dyDescent="0.2">
      <c r="A4" s="65" t="s">
        <v>2</v>
      </c>
      <c r="B4" s="66"/>
      <c r="C4" s="66"/>
      <c r="D4" s="66"/>
      <c r="E4" s="64"/>
      <c r="F4" s="64"/>
      <c r="G4" s="29" t="s">
        <v>0</v>
      </c>
      <c r="H4" s="64"/>
      <c r="I4" s="76"/>
      <c r="J4" s="3"/>
    </row>
    <row r="5" spans="1:11" ht="17.45" customHeight="1" x14ac:dyDescent="0.2">
      <c r="A5" s="65" t="s">
        <v>1</v>
      </c>
      <c r="B5" s="66"/>
      <c r="C5" s="66"/>
      <c r="D5" s="66"/>
      <c r="E5" s="64"/>
      <c r="F5" s="64"/>
      <c r="G5" s="64"/>
      <c r="H5" s="64"/>
      <c r="I5" s="76"/>
      <c r="J5" s="3"/>
    </row>
    <row r="6" spans="1:11" ht="17.45" hidden="1" customHeight="1" x14ac:dyDescent="0.2">
      <c r="A6" s="65" t="s">
        <v>15</v>
      </c>
      <c r="B6" s="66"/>
      <c r="C6" s="66"/>
      <c r="D6" s="66"/>
      <c r="E6" s="30" t="s">
        <v>18</v>
      </c>
      <c r="F6" s="31"/>
      <c r="G6" s="31"/>
      <c r="H6" s="31"/>
      <c r="I6" s="31"/>
      <c r="J6" s="3"/>
    </row>
    <row r="7" spans="1:11" ht="17.45" customHeight="1" x14ac:dyDescent="0.2">
      <c r="A7" s="65" t="s">
        <v>3</v>
      </c>
      <c r="B7" s="66"/>
      <c r="C7" s="66"/>
      <c r="D7" s="66"/>
      <c r="E7" s="64"/>
      <c r="F7" s="64"/>
      <c r="G7" s="32" t="s">
        <v>17</v>
      </c>
      <c r="H7" s="36"/>
      <c r="I7" s="37"/>
      <c r="J7" s="3"/>
    </row>
    <row r="8" spans="1:11" ht="17.45" customHeight="1" x14ac:dyDescent="0.2">
      <c r="A8" s="65" t="s">
        <v>14</v>
      </c>
      <c r="B8" s="66"/>
      <c r="C8" s="66"/>
      <c r="D8" s="66"/>
      <c r="E8" s="64"/>
      <c r="F8" s="64"/>
      <c r="G8" s="29" t="s">
        <v>13</v>
      </c>
      <c r="H8" s="36"/>
      <c r="I8" s="37"/>
      <c r="J8" s="3"/>
    </row>
    <row r="9" spans="1:11" ht="17.45" customHeight="1" x14ac:dyDescent="0.2">
      <c r="A9" s="65" t="s">
        <v>4</v>
      </c>
      <c r="B9" s="66"/>
      <c r="C9" s="66"/>
      <c r="D9" s="66"/>
      <c r="E9" s="28"/>
      <c r="F9" s="82" t="str">
        <f>IF(E9=1,"Please submit a completed Form DR-39",IF(ISBLANK(E8),"",IF(ISBLANK(E9),"Please indicate % Work Completed","")))</f>
        <v/>
      </c>
      <c r="G9" s="82"/>
      <c r="H9" s="82"/>
      <c r="I9" s="83"/>
      <c r="J9" s="3"/>
    </row>
    <row r="10" spans="1:11" ht="17.45" customHeight="1" thickBot="1" x14ac:dyDescent="0.25">
      <c r="A10" s="80" t="s">
        <v>5</v>
      </c>
      <c r="B10" s="81"/>
      <c r="C10" s="81"/>
      <c r="D10" s="81"/>
      <c r="E10" s="27"/>
      <c r="F10" s="48" t="s">
        <v>20</v>
      </c>
      <c r="G10" s="26"/>
      <c r="H10" s="60" t="str">
        <f>IF(H7&lt;G10, "BEYOND EXPIRATION DATE","")</f>
        <v/>
      </c>
      <c r="I10" s="61"/>
      <c r="J10" s="3"/>
    </row>
    <row r="11" spans="1:11" ht="28.5" customHeight="1" thickTop="1" x14ac:dyDescent="0.2">
      <c r="A11" s="24"/>
      <c r="B11" s="25"/>
      <c r="C11" s="25"/>
      <c r="D11" s="33" t="s">
        <v>21</v>
      </c>
      <c r="E11" s="62" t="str">
        <f>IF(E7="","",UPPER(E7))</f>
        <v/>
      </c>
      <c r="F11" s="63"/>
      <c r="G11" s="68" t="s">
        <v>36</v>
      </c>
      <c r="H11" s="70"/>
      <c r="I11" s="71"/>
      <c r="J11" s="3"/>
    </row>
    <row r="12" spans="1:11" ht="18" customHeight="1" thickBot="1" x14ac:dyDescent="0.25">
      <c r="A12" s="84" t="s">
        <v>22</v>
      </c>
      <c r="B12" s="85"/>
      <c r="C12" s="85"/>
      <c r="D12" s="85"/>
      <c r="E12" s="85"/>
      <c r="F12" s="34">
        <v>0</v>
      </c>
      <c r="G12" s="69"/>
      <c r="H12" s="72"/>
      <c r="I12" s="73"/>
      <c r="J12" s="3"/>
    </row>
    <row r="13" spans="1:11" ht="22.5" customHeight="1" thickTop="1" x14ac:dyDescent="0.2">
      <c r="A13" s="89"/>
      <c r="B13" s="90"/>
      <c r="C13" s="90"/>
      <c r="D13" s="90"/>
      <c r="E13" s="90"/>
      <c r="F13" s="91"/>
      <c r="G13" s="86" t="s">
        <v>12</v>
      </c>
      <c r="H13" s="87"/>
      <c r="I13" s="88"/>
      <c r="J13" s="3"/>
    </row>
    <row r="14" spans="1:11" ht="18.75" customHeight="1" x14ac:dyDescent="0.2">
      <c r="A14" s="92"/>
      <c r="B14" s="93"/>
      <c r="C14" s="93"/>
      <c r="D14" s="93"/>
      <c r="E14" s="93"/>
      <c r="F14" s="94"/>
      <c r="G14" s="15" t="s">
        <v>6</v>
      </c>
      <c r="H14" s="16" t="s">
        <v>7</v>
      </c>
      <c r="I14" s="20" t="s">
        <v>8</v>
      </c>
      <c r="J14" s="3"/>
      <c r="K14" s="17"/>
    </row>
    <row r="15" spans="1:11" ht="32.25" customHeight="1" x14ac:dyDescent="0.2">
      <c r="A15" s="95" t="s">
        <v>37</v>
      </c>
      <c r="B15" s="96"/>
      <c r="C15" s="96"/>
      <c r="D15" s="96"/>
      <c r="E15" s="96"/>
      <c r="F15" s="97"/>
      <c r="G15" s="35"/>
      <c r="H15" s="44"/>
      <c r="I15" s="21">
        <f>G15+H15</f>
        <v>0</v>
      </c>
      <c r="J15" s="3"/>
    </row>
    <row r="16" spans="1:11" ht="27.75" customHeight="1" x14ac:dyDescent="0.25">
      <c r="A16" s="57" t="s">
        <v>23</v>
      </c>
      <c r="B16" s="19"/>
      <c r="C16" s="19"/>
      <c r="D16" s="19"/>
      <c r="E16" s="19"/>
      <c r="F16" s="19"/>
      <c r="G16" s="42"/>
      <c r="H16" s="43"/>
      <c r="I16" s="41"/>
      <c r="J16" s="3"/>
    </row>
    <row r="17" spans="1:10" ht="25.5" customHeight="1" thickBot="1" x14ac:dyDescent="0.25">
      <c r="A17" s="18"/>
      <c r="B17" s="106" t="s">
        <v>26</v>
      </c>
      <c r="C17" s="106"/>
      <c r="D17" s="104"/>
      <c r="E17" s="104"/>
      <c r="F17" s="105"/>
      <c r="G17" s="40"/>
      <c r="H17" s="47"/>
      <c r="I17" s="45">
        <f>G17+H17</f>
        <v>0</v>
      </c>
      <c r="J17" s="3"/>
    </row>
    <row r="18" spans="1:10" ht="21.95" customHeight="1" thickTop="1" thickBot="1" x14ac:dyDescent="0.25">
      <c r="A18" s="112" t="s">
        <v>19</v>
      </c>
      <c r="B18" s="112"/>
      <c r="C18" s="112"/>
      <c r="D18" s="112"/>
      <c r="E18" s="112"/>
      <c r="F18" s="113"/>
      <c r="G18" s="11">
        <f>G15+G17</f>
        <v>0</v>
      </c>
      <c r="H18" s="10">
        <f>H15+H17</f>
        <v>0</v>
      </c>
      <c r="I18" s="22">
        <f>G18+H18</f>
        <v>0</v>
      </c>
      <c r="J18" s="3"/>
    </row>
    <row r="19" spans="1:10" ht="10.5" customHeight="1" thickTop="1" x14ac:dyDescent="0.2">
      <c r="A19" s="12"/>
      <c r="B19" s="12"/>
      <c r="C19" s="12"/>
      <c r="D19" s="12"/>
      <c r="E19" s="12"/>
      <c r="F19" s="12"/>
      <c r="G19" s="13"/>
      <c r="H19" s="14"/>
      <c r="I19" s="13"/>
      <c r="J19" s="3"/>
    </row>
    <row r="20" spans="1:10" x14ac:dyDescent="0.2">
      <c r="A20" s="108" t="s">
        <v>33</v>
      </c>
      <c r="B20" s="109"/>
      <c r="C20" s="109"/>
      <c r="D20" s="109"/>
      <c r="E20" s="109"/>
      <c r="F20" s="109"/>
      <c r="G20" s="98" t="s">
        <v>24</v>
      </c>
      <c r="H20" s="99"/>
      <c r="I20" s="102">
        <f>IF(H11-I18&lt;0,"Overbilled",H11-I18)</f>
        <v>0</v>
      </c>
      <c r="J20" s="3"/>
    </row>
    <row r="21" spans="1:10" x14ac:dyDescent="0.2">
      <c r="A21" s="110"/>
      <c r="B21" s="111"/>
      <c r="C21" s="111"/>
      <c r="D21" s="111"/>
      <c r="E21" s="111"/>
      <c r="F21" s="111"/>
      <c r="G21" s="100"/>
      <c r="H21" s="101"/>
      <c r="I21" s="103"/>
      <c r="J21" s="3"/>
    </row>
    <row r="22" spans="1:10" x14ac:dyDescent="0.2">
      <c r="A22" s="114" t="s">
        <v>34</v>
      </c>
      <c r="B22" s="115"/>
      <c r="C22" s="115"/>
      <c r="D22" s="115"/>
      <c r="E22" s="116"/>
      <c r="F22" s="114" t="s">
        <v>9</v>
      </c>
      <c r="G22" s="115"/>
      <c r="H22" s="115"/>
      <c r="I22" s="23" t="s">
        <v>10</v>
      </c>
      <c r="J22" s="3"/>
    </row>
    <row r="23" spans="1:10" ht="30.75" customHeight="1" x14ac:dyDescent="0.2">
      <c r="A23" s="118"/>
      <c r="B23" s="118"/>
      <c r="C23" s="118"/>
      <c r="D23" s="118"/>
      <c r="E23" s="118"/>
      <c r="F23" s="118"/>
      <c r="G23" s="118"/>
      <c r="H23" s="118"/>
      <c r="I23" s="9"/>
      <c r="J23" s="3"/>
    </row>
    <row r="24" spans="1:10" ht="20.25" customHeight="1" x14ac:dyDescent="0.2">
      <c r="A24" s="55"/>
      <c r="B24" s="53"/>
      <c r="C24" s="53"/>
      <c r="D24" s="53"/>
      <c r="E24" s="53"/>
      <c r="F24" s="49" t="s">
        <v>32</v>
      </c>
      <c r="G24" s="117"/>
      <c r="H24" s="117"/>
      <c r="I24" s="54"/>
      <c r="J24" s="3"/>
    </row>
    <row r="25" spans="1:10" ht="3" customHeight="1" x14ac:dyDescent="0.2">
      <c r="A25" s="50"/>
      <c r="B25" s="51"/>
      <c r="C25" s="51"/>
      <c r="D25" s="51"/>
      <c r="E25" s="51"/>
      <c r="F25" s="51"/>
      <c r="G25" s="51"/>
      <c r="H25" s="51"/>
      <c r="I25" s="52"/>
      <c r="J25" s="3"/>
    </row>
    <row r="26" spans="1:10" ht="14.1" customHeight="1" x14ac:dyDescent="0.2">
      <c r="A26" s="59" t="s">
        <v>38</v>
      </c>
      <c r="B26" s="58"/>
      <c r="C26" s="58"/>
      <c r="D26" s="58"/>
      <c r="E26" s="58"/>
      <c r="F26" s="2"/>
      <c r="G26" s="2"/>
      <c r="H26" s="2"/>
      <c r="I26" s="56"/>
      <c r="J26" s="3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5"/>
    </row>
    <row r="28" spans="1:10" x14ac:dyDescent="0.2">
      <c r="A28" s="8" t="s">
        <v>16</v>
      </c>
      <c r="B28" s="6"/>
      <c r="C28" s="6"/>
      <c r="D28" s="6"/>
      <c r="E28" s="6"/>
      <c r="F28" s="6"/>
      <c r="G28" s="6"/>
      <c r="H28" s="6"/>
      <c r="I28" s="6"/>
      <c r="J28" s="5"/>
    </row>
    <row r="29" spans="1:10" ht="26.25" customHeight="1" x14ac:dyDescent="0.2">
      <c r="A29" s="7">
        <v>1</v>
      </c>
      <c r="B29" s="107" t="s">
        <v>31</v>
      </c>
      <c r="C29" s="107"/>
      <c r="D29" s="107"/>
      <c r="E29" s="107"/>
      <c r="F29" s="107"/>
      <c r="G29" s="107"/>
      <c r="H29" s="107"/>
      <c r="I29" s="107"/>
      <c r="J29" s="107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2" hidden="1" x14ac:dyDescent="0.2">
      <c r="A33" s="1">
        <f>IF(H7&lt;G10, 1,0)</f>
        <v>0</v>
      </c>
      <c r="B33" s="17" t="s">
        <v>28</v>
      </c>
    </row>
    <row r="34" spans="1:2" hidden="1" x14ac:dyDescent="0.2">
      <c r="A34" s="1">
        <f>IF(H11-I18&lt;0,1,0)</f>
        <v>0</v>
      </c>
      <c r="B34" s="1" t="s">
        <v>27</v>
      </c>
    </row>
    <row r="35" spans="1:2" hidden="1" x14ac:dyDescent="0.2">
      <c r="A35" s="1" t="e">
        <f>IF(OR(#REF!="OVER",#REF!="over",#REF!="over",#REF!="over",#REF!="over",#REF!="over"),1,0)</f>
        <v>#REF!</v>
      </c>
      <c r="B35" s="17" t="s">
        <v>29</v>
      </c>
    </row>
    <row r="36" spans="1:2" hidden="1" x14ac:dyDescent="0.2">
      <c r="A36" s="1" t="e">
        <f>IF(I20&lt;(SUM(#REF!)-SUM(#REF!)),1,0)</f>
        <v>#REF!</v>
      </c>
      <c r="B36" s="17" t="s">
        <v>30</v>
      </c>
    </row>
  </sheetData>
  <sheetProtection algorithmName="SHA-512" hashValue="Zlqu+y2BVlw59VfByR0U1FoK7MAL6DafxZLTHUnKHmlPnqUDXMeXwiYQU+Khe1uYGL8f0vU97kinraSAkcCcvg==" saltValue="F/qR3xcJxDBgPihO2w0GfQ==" spinCount="100000" sheet="1" scenarios="1" formatCells="0" formatColumns="0" insertColumns="0" deleteColumns="0"/>
  <mergeCells count="37">
    <mergeCell ref="B29:J29"/>
    <mergeCell ref="A20:F21"/>
    <mergeCell ref="A18:F18"/>
    <mergeCell ref="A22:E22"/>
    <mergeCell ref="G24:H24"/>
    <mergeCell ref="F22:H22"/>
    <mergeCell ref="A23:E23"/>
    <mergeCell ref="F23:H23"/>
    <mergeCell ref="G13:I13"/>
    <mergeCell ref="A13:F14"/>
    <mergeCell ref="A15:F15"/>
    <mergeCell ref="G20:H21"/>
    <mergeCell ref="I20:I21"/>
    <mergeCell ref="D17:F17"/>
    <mergeCell ref="B17:C17"/>
    <mergeCell ref="C1:I1"/>
    <mergeCell ref="G11:G12"/>
    <mergeCell ref="H11:I12"/>
    <mergeCell ref="A3:D3"/>
    <mergeCell ref="A4:D4"/>
    <mergeCell ref="A5:D5"/>
    <mergeCell ref="E5:I5"/>
    <mergeCell ref="E3:I3"/>
    <mergeCell ref="A6:D6"/>
    <mergeCell ref="E4:F4"/>
    <mergeCell ref="H4:I4"/>
    <mergeCell ref="C2:I2"/>
    <mergeCell ref="A10:D10"/>
    <mergeCell ref="E7:F7"/>
    <mergeCell ref="F9:I9"/>
    <mergeCell ref="A12:E12"/>
    <mergeCell ref="H10:I10"/>
    <mergeCell ref="E11:F11"/>
    <mergeCell ref="E8:F8"/>
    <mergeCell ref="A7:D7"/>
    <mergeCell ref="A8:D8"/>
    <mergeCell ref="A9:D9"/>
  </mergeCells>
  <conditionalFormatting sqref="G15">
    <cfRule type="expression" dxfId="6" priority="75">
      <formula>ISBLANK(G15)</formula>
    </cfRule>
  </conditionalFormatting>
  <conditionalFormatting sqref="G11">
    <cfRule type="expression" dxfId="5" priority="36">
      <formula>ISBLANK($G$11)</formula>
    </cfRule>
  </conditionalFormatting>
  <conditionalFormatting sqref="H10">
    <cfRule type="containsText" dxfId="4" priority="18" operator="containsText" text="BEYOND">
      <formula>NOT(ISERROR(SEARCH("BEYOND",H10)))</formula>
    </cfRule>
  </conditionalFormatting>
  <conditionalFormatting sqref="I20">
    <cfRule type="containsText" dxfId="3" priority="16" operator="containsText" text="overbilled">
      <formula>NOT(ISERROR(SEARCH("overbilled",I20)))</formula>
    </cfRule>
  </conditionalFormatting>
  <conditionalFormatting sqref="F9:I9">
    <cfRule type="beginsWith" dxfId="2" priority="12" operator="beginsWith" text="Please">
      <formula>LEFT(F9,LEN("Please"))="Please"</formula>
    </cfRule>
  </conditionalFormatting>
  <conditionalFormatting sqref="H17:I17">
    <cfRule type="cellIs" dxfId="1" priority="4" operator="lessThan">
      <formula>0</formula>
    </cfRule>
  </conditionalFormatting>
  <conditionalFormatting sqref="G17">
    <cfRule type="cellIs" dxfId="0" priority="3" operator="lessThan">
      <formula>0</formula>
    </cfRule>
  </conditionalFormatting>
  <pageMargins left="0.4" right="0.3" top="0.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No formulas dr162.dot</dc:title>
  <dc:creator>dor28023</dc:creator>
  <cp:lastModifiedBy>B.Reid</cp:lastModifiedBy>
  <cp:lastPrinted>2016-02-12T21:12:13Z</cp:lastPrinted>
  <dcterms:created xsi:type="dcterms:W3CDTF">2014-09-11T09:58:45Z</dcterms:created>
  <dcterms:modified xsi:type="dcterms:W3CDTF">2017-07-10T17:03:05Z</dcterms:modified>
</cp:coreProperties>
</file>