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OTFS\ProjDev\Consultant Services\Consultant Forms other documents\DR 162 Cost Breakdown Forms\"/>
    </mc:Choice>
  </mc:AlternateContent>
  <bookViews>
    <workbookView xWindow="2595" yWindow="480" windowWidth="16290" windowHeight="11265" tabRatio="382"/>
  </bookViews>
  <sheets>
    <sheet name="Table 1" sheetId="1" r:id="rId1"/>
  </sheets>
  <definedNames>
    <definedName name="_xlnm.Print_Area" localSheetId="0">'Table 1'!$A$1:$I$42</definedName>
  </definedNames>
  <calcPr calcId="162913"/>
</workbook>
</file>

<file path=xl/calcChain.xml><?xml version="1.0" encoding="utf-8"?>
<calcChain xmlns="http://schemas.openxmlformats.org/spreadsheetml/2006/main">
  <c r="H34" i="1" l="1"/>
  <c r="G34" i="1"/>
  <c r="I32" i="1"/>
  <c r="I31" i="1"/>
  <c r="I30" i="1"/>
  <c r="F9" i="1" l="1"/>
  <c r="E11" i="1" l="1"/>
  <c r="I40" i="1" l="1"/>
  <c r="A48" i="1" l="1"/>
  <c r="I33" i="1" l="1"/>
  <c r="I28" i="1"/>
  <c r="F28" i="1" s="1"/>
  <c r="I27" i="1"/>
  <c r="F27" i="1" s="1"/>
  <c r="I26" i="1"/>
  <c r="F26" i="1" s="1"/>
  <c r="I25" i="1"/>
  <c r="F25" i="1" s="1"/>
  <c r="I24" i="1"/>
  <c r="F24" i="1" s="1"/>
  <c r="I23" i="1"/>
  <c r="F23" i="1" s="1"/>
  <c r="I20" i="1"/>
  <c r="I19" i="1"/>
  <c r="I15" i="1"/>
  <c r="H10" i="1"/>
  <c r="G16" i="1"/>
  <c r="G18" i="1"/>
  <c r="I18" i="1" s="1"/>
  <c r="A47" i="1" l="1"/>
  <c r="G17" i="1"/>
  <c r="I17" i="1" s="1"/>
  <c r="I16" i="1"/>
  <c r="I34" i="1" l="1"/>
  <c r="I36" i="1" s="1"/>
  <c r="G21" i="1" s="1"/>
  <c r="A46" i="1" l="1"/>
  <c r="A49" i="1"/>
  <c r="J1" i="1" l="1"/>
</calcChain>
</file>

<file path=xl/sharedStrings.xml><?xml version="1.0" encoding="utf-8"?>
<sst xmlns="http://schemas.openxmlformats.org/spreadsheetml/2006/main" count="49" uniqueCount="48">
  <si>
    <r>
      <rPr>
        <b/>
        <sz val="20"/>
        <rFont val="Arial"/>
        <family val="2"/>
      </rPr>
      <t>Cost Breakdown Form</t>
    </r>
  </si>
  <si>
    <t>Direct Labor</t>
  </si>
  <si>
    <t>Project No.:</t>
  </si>
  <si>
    <t>Project Location:</t>
  </si>
  <si>
    <t>Control No.:</t>
  </si>
  <si>
    <t>Agreement No.:</t>
  </si>
  <si>
    <t>% Work Completed:</t>
  </si>
  <si>
    <t>Current Billing Period:</t>
  </si>
  <si>
    <t>This Period</t>
  </si>
  <si>
    <t>Previously Billed</t>
  </si>
  <si>
    <t>To Date</t>
  </si>
  <si>
    <t>Title:</t>
  </si>
  <si>
    <t>Date:</t>
  </si>
  <si>
    <t>Company Name:</t>
  </si>
  <si>
    <t xml:space="preserve">Amount                                              </t>
  </si>
  <si>
    <t>Invoice Date:</t>
  </si>
  <si>
    <t>Invoice No.:</t>
  </si>
  <si>
    <t>AFE No.:</t>
  </si>
  <si>
    <t>Notes:</t>
  </si>
  <si>
    <t>If Agreement covers multiple Control Numbers, use the smallest number for this Cost Breakdown Form</t>
  </si>
  <si>
    <t>Expire Date:</t>
  </si>
  <si>
    <t>n/a</t>
  </si>
  <si>
    <t>Overhead @</t>
  </si>
  <si>
    <t>of direct labor</t>
  </si>
  <si>
    <t>of labor+overhead</t>
  </si>
  <si>
    <t>Total Amount DUE &gt;&gt;</t>
  </si>
  <si>
    <t>Direct Costs (Non-Labor)</t>
  </si>
  <si>
    <t>thru</t>
  </si>
  <si>
    <t>Agreement No:</t>
  </si>
  <si>
    <t>Agreement amount thru supplement #</t>
  </si>
  <si>
    <t>FCCM @</t>
  </si>
  <si>
    <t>Adjustments:</t>
  </si>
  <si>
    <r>
      <t xml:space="preserve">Outside Services </t>
    </r>
    <r>
      <rPr>
        <i/>
        <sz val="11"/>
        <rFont val="Arial"/>
        <family val="2"/>
      </rPr>
      <t>(Subconsultants):</t>
    </r>
  </si>
  <si>
    <t>for Maximum Not-to-Exceed (MNTE) Agreements</t>
  </si>
  <si>
    <t>Profit @</t>
  </si>
  <si>
    <t>Total Agreement Amount Remaining:</t>
  </si>
  <si>
    <t>Maximum Not-to-Exceed Amount</t>
  </si>
  <si>
    <t>Description:</t>
  </si>
  <si>
    <t>Name</t>
  </si>
  <si>
    <t>Max Amount</t>
  </si>
  <si>
    <t>Signature (typed or signed name required):</t>
  </si>
  <si>
    <t>By submitting this form electronically to State,  Consultant certifies submitted costs are actual and allowed by contract.</t>
  </si>
  <si>
    <t>Consultant's email contact for invoice-related questions:</t>
  </si>
  <si>
    <t>Other Labor (Fixed Billing Rates)</t>
  </si>
  <si>
    <t>NDOT Form 162b,  v18.1023</t>
  </si>
  <si>
    <t xml:space="preserve">    Overhead</t>
  </si>
  <si>
    <t xml:space="preserve">    Fixed Fee for profit</t>
  </si>
  <si>
    <t xml:space="preserve">    FCCM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</si>
</sst>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00"/>
    <numFmt numFmtId="166" formatCode="m/d/yyyy;@"/>
    <numFmt numFmtId="167" formatCode="[$-409]mmmm\ d\,\ yyyy;@"/>
    <numFmt numFmtId="168" formatCode="0."/>
    <numFmt numFmtId="169" formatCode="0.000%"/>
  </numFmts>
  <fonts count="28" x14ac:knownFonts="1">
    <font>
      <sz val="10"/>
      <color rgb="FF000000"/>
      <name val="Times New Roman"/>
      <charset val="204"/>
    </font>
    <font>
      <b/>
      <sz val="2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1"/>
      <name val="Arial"/>
      <family val="2"/>
    </font>
    <font>
      <b/>
      <sz val="14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u/>
      <sz val="10"/>
      <name val="Arial"/>
      <family val="2"/>
    </font>
    <font>
      <sz val="10"/>
      <color rgb="FF000000"/>
      <name val="Calibri"/>
      <family val="2"/>
    </font>
    <font>
      <b/>
      <sz val="10"/>
      <color theme="0"/>
      <name val="Arial"/>
      <family val="2"/>
    </font>
    <font>
      <u/>
      <sz val="8"/>
      <name val="Arial"/>
      <family val="2"/>
    </font>
    <font>
      <sz val="10"/>
      <color theme="3"/>
      <name val="Arial"/>
      <family val="2"/>
    </font>
    <font>
      <sz val="10"/>
      <name val="Arial Narrow"/>
      <family val="2"/>
    </font>
    <font>
      <b/>
      <sz val="18"/>
      <name val="Arial"/>
      <family val="2"/>
    </font>
    <font>
      <b/>
      <sz val="10"/>
      <color rgb="FFFF0000"/>
      <name val="Arial"/>
      <family val="2"/>
    </font>
    <font>
      <sz val="10"/>
      <color rgb="FFC00000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10"/>
      <color theme="2"/>
      <name val="Times New Roman"/>
      <family val="1"/>
    </font>
    <font>
      <i/>
      <sz val="8"/>
      <name val="Arial"/>
      <family val="2"/>
    </font>
    <font>
      <i/>
      <sz val="8"/>
      <name val="Arial Narrow"/>
      <family val="2"/>
    </font>
    <font>
      <sz val="9"/>
      <name val="Times New Roman"/>
      <family val="1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double">
        <color indexed="64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/>
      <diagonal/>
    </border>
    <border>
      <left style="thin">
        <color rgb="FF000000"/>
      </left>
      <right/>
      <top style="double">
        <color indexed="64"/>
      </top>
      <bottom style="thin">
        <color rgb="FF000000"/>
      </bottom>
      <diagonal/>
    </border>
    <border>
      <left style="double">
        <color indexed="64"/>
      </left>
      <right/>
      <top/>
      <bottom style="thin">
        <color rgb="FF000000"/>
      </bottom>
      <diagonal/>
    </border>
    <border>
      <left style="double">
        <color indexed="64"/>
      </left>
      <right/>
      <top style="thin">
        <color rgb="FF000000"/>
      </top>
      <bottom style="thin">
        <color rgb="FF000000"/>
      </bottom>
      <diagonal/>
    </border>
    <border>
      <left style="double">
        <color indexed="64"/>
      </left>
      <right/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 style="thin">
        <color indexed="64"/>
      </left>
      <right/>
      <top style="thin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thin">
        <color indexed="64"/>
      </right>
      <top style="double">
        <color rgb="FF000000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indexed="64"/>
      </top>
      <bottom/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/>
      <right style="double">
        <color rgb="FF000000"/>
      </right>
      <top style="double">
        <color indexed="64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/>
      <bottom style="thin">
        <color indexed="64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rgb="FF000000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5">
    <xf numFmtId="0" fontId="0" fillId="0" borderId="0"/>
    <xf numFmtId="9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</cellStyleXfs>
  <cellXfs count="167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left" vertical="top"/>
    </xf>
    <xf numFmtId="0" fontId="2" fillId="0" borderId="3" xfId="0" applyFont="1" applyFill="1" applyBorder="1" applyAlignment="1" applyProtection="1">
      <alignment horizontal="left" vertical="center" wrapText="1"/>
    </xf>
    <xf numFmtId="0" fontId="0" fillId="3" borderId="0" xfId="0" applyFill="1" applyBorder="1" applyAlignment="1" applyProtection="1">
      <alignment horizontal="left" vertical="top"/>
    </xf>
    <xf numFmtId="0" fontId="10" fillId="3" borderId="0" xfId="0" applyFont="1" applyFill="1" applyBorder="1" applyAlignment="1" applyProtection="1">
      <alignment horizontal="left" vertical="top"/>
    </xf>
    <xf numFmtId="0" fontId="4" fillId="3" borderId="0" xfId="0" applyFont="1" applyFill="1" applyBorder="1" applyAlignment="1" applyProtection="1">
      <alignment vertical="top"/>
    </xf>
    <xf numFmtId="168" fontId="4" fillId="3" borderId="0" xfId="0" applyNumberFormat="1" applyFont="1" applyFill="1" applyBorder="1" applyAlignment="1" applyProtection="1">
      <alignment vertical="top"/>
    </xf>
    <xf numFmtId="168" fontId="11" fillId="3" borderId="0" xfId="0" applyNumberFormat="1" applyFont="1" applyFill="1" applyBorder="1" applyAlignment="1" applyProtection="1">
      <alignment vertical="top"/>
    </xf>
    <xf numFmtId="166" fontId="4" fillId="0" borderId="11" xfId="0" applyNumberFormat="1" applyFont="1" applyFill="1" applyBorder="1" applyAlignment="1" applyProtection="1">
      <alignment horizontal="left" vertical="center" wrapText="1"/>
      <protection locked="0"/>
    </xf>
    <xf numFmtId="164" fontId="4" fillId="0" borderId="9" xfId="1" applyNumberFormat="1" applyFont="1" applyFill="1" applyBorder="1" applyAlignment="1" applyProtection="1">
      <alignment horizontal="right" vertical="center" wrapText="1"/>
    </xf>
    <xf numFmtId="164" fontId="7" fillId="0" borderId="36" xfId="0" applyNumberFormat="1" applyFont="1" applyFill="1" applyBorder="1" applyAlignment="1" applyProtection="1">
      <alignment horizontal="right" vertical="center" wrapText="1"/>
    </xf>
    <xf numFmtId="164" fontId="7" fillId="0" borderId="41" xfId="0" applyNumberFormat="1" applyFont="1" applyFill="1" applyBorder="1" applyAlignment="1" applyProtection="1">
      <alignment horizontal="right" vertical="center" wrapText="1"/>
    </xf>
    <xf numFmtId="9" fontId="7" fillId="0" borderId="39" xfId="1" applyFont="1" applyFill="1" applyBorder="1" applyAlignment="1" applyProtection="1">
      <alignment horizontal="right" vertical="center" wrapText="1"/>
    </xf>
    <xf numFmtId="164" fontId="7" fillId="0" borderId="39" xfId="0" applyNumberFormat="1" applyFont="1" applyFill="1" applyBorder="1" applyAlignment="1" applyProtection="1">
      <alignment horizontal="right" vertical="center" wrapText="1"/>
    </xf>
    <xf numFmtId="164" fontId="7" fillId="0" borderId="30" xfId="0" applyNumberFormat="1" applyFont="1" applyFill="1" applyBorder="1" applyAlignment="1" applyProtection="1">
      <alignment horizontal="right" vertical="center" wrapText="1"/>
    </xf>
    <xf numFmtId="0" fontId="3" fillId="0" borderId="1" xfId="0" applyFont="1" applyFill="1" applyBorder="1" applyAlignment="1" applyProtection="1">
      <alignment horizontal="center" wrapText="1"/>
    </xf>
    <xf numFmtId="0" fontId="3" fillId="0" borderId="2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left" vertical="top"/>
    </xf>
    <xf numFmtId="0" fontId="7" fillId="0" borderId="27" xfId="0" applyFont="1" applyFill="1" applyBorder="1" applyAlignment="1" applyProtection="1">
      <alignment vertical="center" wrapText="1"/>
    </xf>
    <xf numFmtId="0" fontId="7" fillId="0" borderId="39" xfId="0" applyFont="1" applyFill="1" applyBorder="1" applyAlignment="1" applyProtection="1">
      <alignment horizontal="left" vertical="center" wrapText="1"/>
    </xf>
    <xf numFmtId="0" fontId="3" fillId="0" borderId="52" xfId="0" applyFont="1" applyFill="1" applyBorder="1" applyAlignment="1" applyProtection="1">
      <alignment horizontal="center" wrapText="1"/>
    </xf>
    <xf numFmtId="164" fontId="2" fillId="0" borderId="52" xfId="0" applyNumberFormat="1" applyFont="1" applyFill="1" applyBorder="1" applyAlignment="1" applyProtection="1">
      <alignment horizontal="right" vertical="center" wrapText="1"/>
    </xf>
    <xf numFmtId="164" fontId="2" fillId="0" borderId="52" xfId="0" applyNumberFormat="1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horizontal="left" vertical="top"/>
    </xf>
    <xf numFmtId="0" fontId="14" fillId="0" borderId="56" xfId="0" applyFont="1" applyFill="1" applyBorder="1" applyAlignment="1" applyProtection="1">
      <alignment horizontal="left" vertical="top" wrapText="1"/>
    </xf>
    <xf numFmtId="0" fontId="8" fillId="0" borderId="43" xfId="0" applyFont="1" applyFill="1" applyBorder="1" applyAlignment="1" applyProtection="1">
      <alignment vertical="center"/>
    </xf>
    <xf numFmtId="0" fontId="8" fillId="0" borderId="44" xfId="0" applyFont="1" applyFill="1" applyBorder="1" applyAlignment="1" applyProtection="1">
      <alignment vertical="center"/>
    </xf>
    <xf numFmtId="0" fontId="2" fillId="0" borderId="3" xfId="0" applyFont="1" applyFill="1" applyBorder="1" applyAlignment="1" applyProtection="1">
      <alignment horizontal="right" vertical="center"/>
    </xf>
    <xf numFmtId="14" fontId="15" fillId="5" borderId="28" xfId="0" applyNumberFormat="1" applyFont="1" applyFill="1" applyBorder="1" applyAlignment="1" applyProtection="1">
      <alignment horizontal="left" vertical="center" wrapText="1"/>
      <protection locked="0"/>
    </xf>
    <xf numFmtId="14" fontId="15" fillId="5" borderId="5" xfId="0" applyNumberFormat="1" applyFont="1" applyFill="1" applyBorder="1" applyAlignment="1" applyProtection="1">
      <alignment horizontal="center" vertical="center" wrapText="1"/>
      <protection locked="0"/>
    </xf>
    <xf numFmtId="9" fontId="15" fillId="5" borderId="3" xfId="1" applyFont="1" applyFill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right" vertical="center" wrapText="1"/>
    </xf>
    <xf numFmtId="0" fontId="19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right" vertical="center"/>
    </xf>
    <xf numFmtId="0" fontId="4" fillId="0" borderId="44" xfId="0" applyFont="1" applyFill="1" applyBorder="1" applyAlignment="1" applyProtection="1">
      <alignment horizontal="right" vertical="center"/>
    </xf>
    <xf numFmtId="165" fontId="4" fillId="5" borderId="22" xfId="0" applyNumberFormat="1" applyFont="1" applyFill="1" applyBorder="1" applyAlignment="1" applyProtection="1">
      <alignment horizontal="center" vertical="center" wrapText="1"/>
      <protection locked="0"/>
    </xf>
    <xf numFmtId="164" fontId="4" fillId="5" borderId="9" xfId="1" applyNumberFormat="1" applyFont="1" applyFill="1" applyBorder="1" applyAlignment="1" applyProtection="1">
      <alignment horizontal="right" vertical="center" wrapText="1"/>
      <protection locked="0"/>
    </xf>
    <xf numFmtId="164" fontId="4" fillId="5" borderId="12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26" xfId="0" applyFont="1" applyFill="1" applyBorder="1" applyAlignment="1" applyProtection="1">
      <alignment horizontal="left" vertical="center"/>
    </xf>
    <xf numFmtId="0" fontId="2" fillId="0" borderId="3" xfId="0" applyFont="1" applyFill="1" applyBorder="1" applyAlignment="1" applyProtection="1">
      <alignment horizontal="left" vertical="center"/>
    </xf>
    <xf numFmtId="10" fontId="15" fillId="5" borderId="3" xfId="0" applyNumberFormat="1" applyFont="1" applyFill="1" applyBorder="1" applyAlignment="1" applyProtection="1">
      <alignment horizontal="center" vertical="center"/>
      <protection locked="0"/>
    </xf>
    <xf numFmtId="169" fontId="15" fillId="5" borderId="3" xfId="0" applyNumberFormat="1" applyFont="1" applyFill="1" applyBorder="1" applyAlignment="1" applyProtection="1">
      <alignment horizontal="center" vertical="center"/>
      <protection locked="0"/>
    </xf>
    <xf numFmtId="167" fontId="15" fillId="5" borderId="3" xfId="0" applyNumberFormat="1" applyFont="1" applyFill="1" applyBorder="1" applyAlignment="1" applyProtection="1">
      <alignment horizontal="left" vertical="center" wrapText="1"/>
      <protection locked="0"/>
    </xf>
    <xf numFmtId="0" fontId="4" fillId="6" borderId="26" xfId="0" applyFont="1" applyFill="1" applyBorder="1" applyAlignment="1" applyProtection="1">
      <alignment vertical="center" wrapText="1"/>
    </xf>
    <xf numFmtId="167" fontId="15" fillId="5" borderId="47" xfId="0" applyNumberFormat="1" applyFont="1" applyFill="1" applyBorder="1" applyAlignment="1" applyProtection="1">
      <alignment horizontal="left" vertical="center" wrapText="1"/>
    </xf>
    <xf numFmtId="0" fontId="4" fillId="6" borderId="25" xfId="0" applyFont="1" applyFill="1" applyBorder="1" applyAlignment="1" applyProtection="1">
      <alignment vertical="center" wrapText="1"/>
    </xf>
    <xf numFmtId="0" fontId="4" fillId="0" borderId="8" xfId="0" applyFont="1" applyFill="1" applyBorder="1" applyAlignment="1" applyProtection="1">
      <alignment vertical="center" wrapText="1"/>
      <protection locked="0"/>
    </xf>
    <xf numFmtId="164" fontId="22" fillId="0" borderId="7" xfId="3" applyNumberFormat="1" applyFont="1" applyFill="1" applyBorder="1" applyAlignment="1" applyProtection="1">
      <alignment horizontal="center" vertical="center" wrapText="1"/>
      <protection locked="0"/>
    </xf>
    <xf numFmtId="164" fontId="4" fillId="5" borderId="10" xfId="0" applyNumberFormat="1" applyFont="1" applyFill="1" applyBorder="1" applyAlignment="1" applyProtection="1">
      <alignment vertical="center" wrapText="1"/>
      <protection locked="0"/>
    </xf>
    <xf numFmtId="164" fontId="4" fillId="5" borderId="35" xfId="0" applyNumberFormat="1" applyFont="1" applyFill="1" applyBorder="1" applyAlignment="1" applyProtection="1">
      <alignment vertical="center" wrapText="1"/>
      <protection locked="0"/>
    </xf>
    <xf numFmtId="164" fontId="4" fillId="5" borderId="10" xfId="0" applyNumberFormat="1" applyFont="1" applyFill="1" applyBorder="1" applyAlignment="1" applyProtection="1">
      <alignment horizontal="right" vertical="center" wrapText="1"/>
      <protection locked="0"/>
    </xf>
    <xf numFmtId="164" fontId="21" fillId="5" borderId="3" xfId="2" applyNumberFormat="1" applyFont="1" applyFill="1" applyBorder="1" applyAlignment="1" applyProtection="1">
      <alignment vertical="center"/>
      <protection locked="0"/>
    </xf>
    <xf numFmtId="0" fontId="2" fillId="0" borderId="46" xfId="0" applyFont="1" applyFill="1" applyBorder="1" applyAlignment="1" applyProtection="1">
      <alignment horizontal="left" vertical="center"/>
    </xf>
    <xf numFmtId="8" fontId="4" fillId="5" borderId="12" xfId="1" applyNumberFormat="1" applyFont="1" applyFill="1" applyBorder="1" applyAlignment="1" applyProtection="1">
      <alignment horizontal="right" vertical="center"/>
      <protection locked="0"/>
    </xf>
    <xf numFmtId="0" fontId="21" fillId="0" borderId="4" xfId="0" applyFont="1" applyFill="1" applyBorder="1" applyAlignment="1" applyProtection="1">
      <alignment horizontal="center" vertical="center"/>
    </xf>
    <xf numFmtId="8" fontId="4" fillId="5" borderId="29" xfId="0" applyNumberFormat="1" applyFont="1" applyFill="1" applyBorder="1" applyAlignment="1" applyProtection="1">
      <alignment vertical="center"/>
      <protection locked="0"/>
    </xf>
    <xf numFmtId="8" fontId="2" fillId="0" borderId="54" xfId="0" applyNumberFormat="1" applyFont="1" applyFill="1" applyBorder="1" applyAlignment="1" applyProtection="1">
      <alignment vertical="center"/>
    </xf>
    <xf numFmtId="0" fontId="4" fillId="0" borderId="5" xfId="0" applyFont="1" applyFill="1" applyBorder="1" applyAlignment="1" applyProtection="1">
      <alignment horizontal="center" vertical="center" wrapText="1"/>
    </xf>
    <xf numFmtId="164" fontId="2" fillId="0" borderId="53" xfId="0" applyNumberFormat="1" applyFont="1" applyFill="1" applyBorder="1" applyAlignment="1" applyProtection="1">
      <alignment horizontal="right" vertical="center" wrapText="1"/>
    </xf>
    <xf numFmtId="164" fontId="4" fillId="0" borderId="66" xfId="0" applyNumberFormat="1" applyFont="1" applyFill="1" applyBorder="1" applyAlignment="1" applyProtection="1">
      <alignment horizontal="right" vertical="center" wrapText="1"/>
    </xf>
    <xf numFmtId="164" fontId="4" fillId="0" borderId="13" xfId="0" applyNumberFormat="1" applyFont="1" applyFill="1" applyBorder="1" applyAlignment="1" applyProtection="1">
      <alignment vertical="center" wrapText="1"/>
    </xf>
    <xf numFmtId="0" fontId="10" fillId="7" borderId="0" xfId="0" applyFont="1" applyFill="1" applyBorder="1" applyAlignment="1" applyProtection="1">
      <alignment horizontal="left" vertical="top"/>
    </xf>
    <xf numFmtId="0" fontId="23" fillId="3" borderId="0" xfId="0" applyFont="1" applyFill="1" applyBorder="1" applyAlignment="1" applyProtection="1">
      <alignment horizontal="left" vertical="top"/>
    </xf>
    <xf numFmtId="0" fontId="10" fillId="0" borderId="0" xfId="0" applyFont="1" applyFill="1" applyBorder="1" applyAlignment="1" applyProtection="1">
      <alignment horizontal="left" vertical="top"/>
    </xf>
    <xf numFmtId="0" fontId="21" fillId="0" borderId="67" xfId="0" applyFont="1" applyFill="1" applyBorder="1" applyAlignment="1" applyProtection="1">
      <alignment vertical="center"/>
    </xf>
    <xf numFmtId="0" fontId="4" fillId="0" borderId="5" xfId="0" applyFont="1" applyFill="1" applyBorder="1" applyAlignment="1" applyProtection="1">
      <alignment vertical="center" shrinkToFit="1"/>
    </xf>
    <xf numFmtId="0" fontId="21" fillId="0" borderId="5" xfId="0" applyFont="1" applyFill="1" applyBorder="1" applyAlignment="1" applyProtection="1">
      <alignment horizontal="right"/>
    </xf>
    <xf numFmtId="0" fontId="6" fillId="0" borderId="3" xfId="0" applyFont="1" applyFill="1" applyBorder="1" applyAlignment="1" applyProtection="1">
      <alignment horizontal="left" vertical="top"/>
    </xf>
    <xf numFmtId="0" fontId="6" fillId="0" borderId="64" xfId="0" applyFont="1" applyFill="1" applyBorder="1" applyAlignment="1" applyProtection="1">
      <alignment horizontal="left" vertical="top"/>
    </xf>
    <xf numFmtId="0" fontId="21" fillId="0" borderId="6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vertical="center" shrinkToFit="1"/>
    </xf>
    <xf numFmtId="0" fontId="6" fillId="0" borderId="7" xfId="0" applyFont="1" applyFill="1" applyBorder="1" applyAlignment="1" applyProtection="1">
      <alignment horizontal="left" vertical="top"/>
    </xf>
    <xf numFmtId="0" fontId="6" fillId="0" borderId="8" xfId="0" applyFont="1" applyFill="1" applyBorder="1" applyAlignment="1" applyProtection="1">
      <alignment horizontal="left" vertical="top"/>
    </xf>
    <xf numFmtId="49" fontId="24" fillId="0" borderId="5" xfId="0" applyNumberFormat="1" applyFont="1" applyFill="1" applyBorder="1" applyAlignment="1" applyProtection="1">
      <alignment vertical="top"/>
    </xf>
    <xf numFmtId="0" fontId="25" fillId="0" borderId="0" xfId="0" applyFont="1" applyFill="1" applyBorder="1" applyAlignment="1" applyProtection="1">
      <alignment horizontal="right" vertical="top"/>
    </xf>
    <xf numFmtId="49" fontId="27" fillId="0" borderId="5" xfId="0" applyNumberFormat="1" applyFont="1" applyFill="1" applyBorder="1" applyAlignment="1" applyProtection="1">
      <alignment vertical="top"/>
    </xf>
    <xf numFmtId="164" fontId="7" fillId="0" borderId="58" xfId="0" applyNumberFormat="1" applyFont="1" applyFill="1" applyBorder="1" applyAlignment="1" applyProtection="1">
      <alignment vertical="center"/>
    </xf>
    <xf numFmtId="0" fontId="26" fillId="0" borderId="3" xfId="0" applyFont="1" applyFill="1" applyBorder="1" applyAlignment="1" applyProtection="1">
      <alignment horizontal="left" vertical="top"/>
      <protection locked="0"/>
    </xf>
    <xf numFmtId="0" fontId="1" fillId="0" borderId="0" xfId="0" applyFont="1" applyFill="1" applyBorder="1" applyAlignment="1" applyProtection="1">
      <alignment horizontal="center" vertical="top"/>
    </xf>
    <xf numFmtId="0" fontId="8" fillId="0" borderId="0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5" xfId="0" applyFont="1" applyFill="1" applyBorder="1" applyAlignment="1" applyProtection="1">
      <alignment horizontal="left" vertical="center" wrapText="1"/>
    </xf>
    <xf numFmtId="0" fontId="4" fillId="0" borderId="16" xfId="0" applyFont="1" applyFill="1" applyBorder="1" applyAlignment="1" applyProtection="1">
      <alignment horizontal="left" vertical="center" wrapText="1"/>
    </xf>
    <xf numFmtId="0" fontId="15" fillId="5" borderId="3" xfId="0" applyFont="1" applyFill="1" applyBorder="1" applyAlignment="1" applyProtection="1">
      <alignment horizontal="left" vertical="center" wrapText="1"/>
      <protection locked="0"/>
    </xf>
    <xf numFmtId="0" fontId="15" fillId="5" borderId="47" xfId="0" applyFont="1" applyFill="1" applyBorder="1" applyAlignment="1" applyProtection="1">
      <alignment horizontal="left" vertical="center" wrapText="1"/>
      <protection locked="0"/>
    </xf>
    <xf numFmtId="0" fontId="15" fillId="5" borderId="16" xfId="0" applyFont="1" applyFill="1" applyBorder="1" applyAlignment="1" applyProtection="1">
      <alignment horizontal="left" vertical="center" wrapText="1"/>
      <protection locked="0"/>
    </xf>
    <xf numFmtId="0" fontId="15" fillId="5" borderId="55" xfId="0" applyFont="1" applyFill="1" applyBorder="1" applyAlignment="1" applyProtection="1">
      <alignment horizontal="left" vertical="center" wrapText="1"/>
      <protection locked="0"/>
    </xf>
    <xf numFmtId="0" fontId="14" fillId="0" borderId="37" xfId="0" applyFont="1" applyFill="1" applyBorder="1" applyAlignment="1" applyProtection="1">
      <alignment horizontal="left" vertical="top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14" fillId="0" borderId="38" xfId="0" applyFont="1" applyFill="1" applyBorder="1" applyAlignment="1" applyProtection="1">
      <alignment horizontal="left" vertical="top" wrapText="1"/>
    </xf>
    <xf numFmtId="0" fontId="2" fillId="0" borderId="26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4" xfId="0" applyFont="1" applyFill="1" applyBorder="1" applyAlignment="1" applyProtection="1">
      <alignment horizontal="left" vertical="center" wrapText="1"/>
    </xf>
    <xf numFmtId="0" fontId="4" fillId="0" borderId="21" xfId="0" applyFont="1" applyFill="1" applyBorder="1" applyAlignment="1" applyProtection="1">
      <alignment horizontal="right" vertical="center" wrapText="1"/>
    </xf>
    <xf numFmtId="0" fontId="4" fillId="0" borderId="22" xfId="0" applyFont="1" applyFill="1" applyBorder="1" applyAlignment="1" applyProtection="1">
      <alignment horizontal="right" vertical="center" wrapText="1"/>
    </xf>
    <xf numFmtId="164" fontId="3" fillId="0" borderId="33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34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31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49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32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50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37" xfId="1" applyNumberFormat="1" applyFont="1" applyFill="1" applyBorder="1" applyAlignment="1" applyProtection="1">
      <alignment horizontal="left" vertical="center" wrapText="1"/>
    </xf>
    <xf numFmtId="164" fontId="3" fillId="0" borderId="0" xfId="1" applyNumberFormat="1" applyFont="1" applyFill="1" applyBorder="1" applyAlignment="1" applyProtection="1">
      <alignment horizontal="left" vertical="center" wrapText="1"/>
    </xf>
    <xf numFmtId="164" fontId="3" fillId="0" borderId="65" xfId="1" applyNumberFormat="1" applyFont="1" applyFill="1" applyBorder="1" applyAlignment="1" applyProtection="1">
      <alignment horizontal="left" vertical="center" wrapText="1"/>
    </xf>
    <xf numFmtId="0" fontId="16" fillId="5" borderId="61" xfId="0" applyFont="1" applyFill="1" applyBorder="1" applyAlignment="1" applyProtection="1">
      <alignment horizontal="left" vertical="center"/>
      <protection locked="0"/>
    </xf>
    <xf numFmtId="0" fontId="16" fillId="5" borderId="62" xfId="0" applyFont="1" applyFill="1" applyBorder="1" applyAlignment="1" applyProtection="1">
      <alignment horizontal="left" vertical="center"/>
      <protection locked="0"/>
    </xf>
    <xf numFmtId="0" fontId="4" fillId="0" borderId="60" xfId="0" applyFont="1" applyFill="1" applyBorder="1" applyAlignment="1" applyProtection="1">
      <alignment horizontal="right" vertical="center"/>
    </xf>
    <xf numFmtId="0" fontId="4" fillId="0" borderId="59" xfId="0" applyFont="1" applyFill="1" applyBorder="1" applyAlignment="1" applyProtection="1">
      <alignment horizontal="right" vertical="center"/>
    </xf>
    <xf numFmtId="0" fontId="4" fillId="0" borderId="40" xfId="0" applyFont="1" applyFill="1" applyBorder="1" applyAlignment="1" applyProtection="1">
      <alignment horizontal="right" vertical="center"/>
    </xf>
    <xf numFmtId="0" fontId="4" fillId="0" borderId="8" xfId="0" applyFont="1" applyFill="1" applyBorder="1" applyAlignment="1" applyProtection="1">
      <alignment horizontal="right" vertical="center"/>
    </xf>
    <xf numFmtId="164" fontId="4" fillId="0" borderId="57" xfId="0" applyNumberFormat="1" applyFont="1" applyFill="1" applyBorder="1" applyAlignment="1" applyProtection="1">
      <alignment horizontal="center" vertical="center" wrapText="1"/>
    </xf>
    <xf numFmtId="164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63" xfId="0" applyFont="1" applyFill="1" applyBorder="1" applyAlignment="1" applyProtection="1">
      <alignment horizontal="left" vertical="center" wrapText="1"/>
    </xf>
    <xf numFmtId="0" fontId="2" fillId="0" borderId="5" xfId="0" applyFont="1" applyFill="1" applyBorder="1" applyAlignment="1" applyProtection="1">
      <alignment horizontal="left" vertical="center" wrapText="1"/>
    </xf>
    <xf numFmtId="0" fontId="2" fillId="0" borderId="64" xfId="0" applyFont="1" applyFill="1" applyBorder="1" applyAlignment="1" applyProtection="1">
      <alignment horizontal="left" vertical="center" wrapText="1"/>
    </xf>
    <xf numFmtId="0" fontId="4" fillId="0" borderId="3" xfId="0" quotePrefix="1" applyFont="1" applyFill="1" applyBorder="1" applyAlignment="1" applyProtection="1">
      <alignment horizontal="left" vertical="center" wrapText="1"/>
    </xf>
    <xf numFmtId="0" fontId="4" fillId="0" borderId="4" xfId="0" quotePrefix="1" applyFont="1" applyFill="1" applyBorder="1" applyAlignment="1" applyProtection="1">
      <alignment horizontal="left" vertical="center" wrapText="1"/>
    </xf>
    <xf numFmtId="0" fontId="21" fillId="5" borderId="3" xfId="0" applyFont="1" applyFill="1" applyBorder="1" applyAlignment="1" applyProtection="1">
      <alignment horizontal="left" vertical="center"/>
      <protection locked="0"/>
    </xf>
    <xf numFmtId="0" fontId="19" fillId="0" borderId="3" xfId="0" applyFont="1" applyFill="1" applyBorder="1" applyAlignment="1" applyProtection="1">
      <alignment horizontal="left" vertical="center"/>
    </xf>
    <xf numFmtId="0" fontId="19" fillId="0" borderId="47" xfId="0" applyFont="1" applyFill="1" applyBorder="1" applyAlignment="1" applyProtection="1">
      <alignment horizontal="left" vertical="center"/>
    </xf>
    <xf numFmtId="0" fontId="4" fillId="0" borderId="18" xfId="0" applyFont="1" applyFill="1" applyBorder="1" applyAlignment="1" applyProtection="1">
      <alignment horizontal="left" vertical="center" wrapText="1"/>
    </xf>
    <xf numFmtId="0" fontId="4" fillId="0" borderId="5" xfId="0" applyFont="1" applyFill="1" applyBorder="1" applyAlignment="1" applyProtection="1">
      <alignment horizontal="left" vertical="center" wrapText="1"/>
    </xf>
    <xf numFmtId="0" fontId="18" fillId="0" borderId="28" xfId="0" applyFont="1" applyFill="1" applyBorder="1" applyAlignment="1" applyProtection="1">
      <alignment horizontal="left" vertical="center"/>
    </xf>
    <xf numFmtId="0" fontId="18" fillId="0" borderId="48" xfId="0" applyFont="1" applyFill="1" applyBorder="1" applyAlignment="1" applyProtection="1">
      <alignment horizontal="left" vertical="center"/>
    </xf>
    <xf numFmtId="0" fontId="24" fillId="2" borderId="37" xfId="0" applyFont="1" applyFill="1" applyBorder="1" applyAlignment="1" applyProtection="1">
      <alignment horizontal="left" vertical="center" wrapText="1"/>
    </xf>
    <xf numFmtId="0" fontId="24" fillId="2" borderId="0" xfId="0" applyFont="1" applyFill="1" applyBorder="1" applyAlignment="1" applyProtection="1">
      <alignment horizontal="left" vertical="center" wrapText="1"/>
    </xf>
    <xf numFmtId="0" fontId="24" fillId="2" borderId="6" xfId="0" applyFont="1" applyFill="1" applyBorder="1" applyAlignment="1" applyProtection="1">
      <alignment horizontal="left" vertical="center" wrapText="1"/>
    </xf>
    <xf numFmtId="0" fontId="24" fillId="2" borderId="7" xfId="0" applyFont="1" applyFill="1" applyBorder="1" applyAlignment="1" applyProtection="1">
      <alignment horizontal="left" vertical="center" wrapText="1"/>
    </xf>
    <xf numFmtId="0" fontId="17" fillId="0" borderId="44" xfId="0" applyFont="1" applyFill="1" applyBorder="1" applyAlignment="1" applyProtection="1">
      <alignment horizontal="center" vertical="center"/>
    </xf>
    <xf numFmtId="0" fontId="17" fillId="0" borderId="45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left" vertical="center" wrapText="1"/>
      <protection locked="0"/>
    </xf>
    <xf numFmtId="0" fontId="13" fillId="4" borderId="24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0" fontId="13" fillId="4" borderId="51" xfId="0" applyFont="1" applyFill="1" applyBorder="1" applyAlignment="1" applyProtection="1">
      <alignment horizontal="center" vertical="center" wrapText="1"/>
    </xf>
    <xf numFmtId="0" fontId="4" fillId="6" borderId="19" xfId="0" applyFont="1" applyFill="1" applyBorder="1" applyAlignment="1" applyProtection="1">
      <alignment horizontal="right" vertical="center" wrapText="1"/>
    </xf>
    <xf numFmtId="0" fontId="4" fillId="6" borderId="20" xfId="0" applyFont="1" applyFill="1" applyBorder="1" applyAlignment="1" applyProtection="1">
      <alignment horizontal="right" vertical="center" wrapText="1"/>
    </xf>
    <xf numFmtId="0" fontId="4" fillId="6" borderId="23" xfId="0" applyFont="1" applyFill="1" applyBorder="1" applyAlignment="1" applyProtection="1">
      <alignment horizontal="right" vertical="center" wrapText="1"/>
    </xf>
    <xf numFmtId="0" fontId="4" fillId="6" borderId="25" xfId="0" applyFont="1" applyFill="1" applyBorder="1" applyAlignment="1" applyProtection="1">
      <alignment horizontal="right" vertical="center" wrapText="1"/>
    </xf>
    <xf numFmtId="0" fontId="4" fillId="6" borderId="7" xfId="0" applyFont="1" applyFill="1" applyBorder="1" applyAlignment="1" applyProtection="1">
      <alignment horizontal="right" vertical="center" wrapText="1"/>
    </xf>
    <xf numFmtId="0" fontId="4" fillId="6" borderId="8" xfId="0" applyFont="1" applyFill="1" applyBorder="1" applyAlignment="1" applyProtection="1">
      <alignment horizontal="right" vertical="center" wrapText="1"/>
    </xf>
    <xf numFmtId="0" fontId="4" fillId="0" borderId="61" xfId="0" applyFont="1" applyFill="1" applyBorder="1" applyAlignment="1" applyProtection="1">
      <alignment horizontal="right" vertical="center"/>
    </xf>
    <xf numFmtId="0" fontId="22" fillId="0" borderId="7" xfId="3" applyFont="1" applyFill="1" applyBorder="1" applyAlignment="1" applyProtection="1">
      <alignment horizontal="left" vertical="center"/>
      <protection locked="0"/>
    </xf>
    <xf numFmtId="0" fontId="2" fillId="0" borderId="26" xfId="0" applyFont="1" applyFill="1" applyBorder="1" applyAlignment="1" applyProtection="1">
      <alignment horizontal="left" vertical="center"/>
    </xf>
    <xf numFmtId="0" fontId="2" fillId="0" borderId="3" xfId="0" applyFont="1" applyFill="1" applyBorder="1" applyAlignment="1" applyProtection="1">
      <alignment horizontal="left" vertical="center"/>
    </xf>
    <xf numFmtId="0" fontId="2" fillId="0" borderId="4" xfId="0" applyFont="1" applyFill="1" applyBorder="1" applyAlignment="1" applyProtection="1">
      <alignment horizontal="left" vertical="center"/>
    </xf>
    <xf numFmtId="9" fontId="7" fillId="0" borderId="20" xfId="1" applyFont="1" applyFill="1" applyBorder="1" applyAlignment="1" applyProtection="1">
      <alignment horizontal="right" vertical="center" wrapText="1"/>
    </xf>
    <xf numFmtId="9" fontId="7" fillId="0" borderId="42" xfId="1" applyFont="1" applyFill="1" applyBorder="1" applyAlignment="1" applyProtection="1">
      <alignment horizontal="right" vertical="center" wrapText="1"/>
    </xf>
    <xf numFmtId="0" fontId="2" fillId="0" borderId="68" xfId="0" applyFont="1" applyFill="1" applyBorder="1" applyAlignment="1" applyProtection="1">
      <alignment horizontal="left" vertical="center"/>
    </xf>
    <xf numFmtId="0" fontId="4" fillId="0" borderId="69" xfId="0" applyFont="1" applyFill="1" applyBorder="1" applyAlignment="1" applyProtection="1">
      <alignment horizontal="left" vertical="center"/>
    </xf>
    <xf numFmtId="0" fontId="4" fillId="0" borderId="69" xfId="0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/>
    </xf>
    <xf numFmtId="8" fontId="4" fillId="5" borderId="70" xfId="0" applyNumberFormat="1" applyFont="1" applyFill="1" applyBorder="1" applyAlignment="1" applyProtection="1">
      <alignment horizontal="right" vertical="center"/>
      <protection locked="0"/>
    </xf>
    <xf numFmtId="8" fontId="4" fillId="5" borderId="71" xfId="0" applyNumberFormat="1" applyFont="1" applyFill="1" applyBorder="1" applyAlignment="1" applyProtection="1">
      <alignment vertical="center"/>
      <protection locked="0"/>
    </xf>
    <xf numFmtId="8" fontId="2" fillId="0" borderId="72" xfId="0" applyNumberFormat="1" applyFont="1" applyFill="1" applyBorder="1" applyAlignment="1" applyProtection="1">
      <alignment horizontal="right" vertical="center"/>
    </xf>
    <xf numFmtId="0" fontId="7" fillId="0" borderId="73" xfId="0" applyFont="1" applyFill="1" applyBorder="1" applyAlignment="1" applyProtection="1">
      <alignment horizontal="left" vertical="center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13" xfId="0" applyFont="1" applyFill="1" applyBorder="1" applyAlignment="1" applyProtection="1">
      <alignment vertical="center"/>
    </xf>
    <xf numFmtId="0" fontId="4" fillId="0" borderId="74" xfId="0" applyFont="1" applyFill="1" applyBorder="1" applyAlignment="1" applyProtection="1">
      <alignment vertical="center"/>
    </xf>
    <xf numFmtId="8" fontId="4" fillId="5" borderId="66" xfId="0" applyNumberFormat="1" applyFont="1" applyFill="1" applyBorder="1" applyAlignment="1" applyProtection="1">
      <alignment vertical="center"/>
      <protection locked="0"/>
    </xf>
    <xf numFmtId="0" fontId="7" fillId="0" borderId="68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vertical="center"/>
    </xf>
    <xf numFmtId="8" fontId="4" fillId="5" borderId="71" xfId="0" applyNumberFormat="1" applyFont="1" applyFill="1" applyBorder="1" applyAlignment="1" applyProtection="1">
      <alignment horizontal="right" vertical="center"/>
      <protection locked="0"/>
    </xf>
    <xf numFmtId="8" fontId="4" fillId="5" borderId="75" xfId="0" applyNumberFormat="1" applyFont="1" applyFill="1" applyBorder="1" applyAlignment="1" applyProtection="1">
      <alignment vertical="center"/>
      <protection locked="0"/>
    </xf>
  </cellXfs>
  <cellStyles count="5">
    <cellStyle name="Currency" xfId="2" builtinId="4"/>
    <cellStyle name="Currency 2" xfId="4"/>
    <cellStyle name="Normal" xfId="0" builtinId="0"/>
    <cellStyle name="Normal 2" xfId="3"/>
    <cellStyle name="Percent" xfId="1" builtinId="5"/>
  </cellStyles>
  <dxfs count="14">
    <dxf>
      <font>
        <color theme="0"/>
      </font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FF00"/>
        </patternFill>
      </fill>
    </dxf>
    <dxf>
      <font>
        <b/>
        <i val="0"/>
        <color rgb="FFC00000"/>
      </font>
      <numFmt numFmtId="0" formatCode="General"/>
      <fill>
        <patternFill>
          <bgColor rgb="FFFFFF00"/>
        </patternFill>
      </fill>
    </dxf>
    <dxf>
      <font>
        <b/>
        <i val="0"/>
        <color rgb="FFC00000"/>
      </font>
      <numFmt numFmtId="0" formatCode="General"/>
      <fill>
        <patternFill>
          <bgColor rgb="FFFFFF00"/>
        </patternFill>
      </fill>
    </dxf>
    <dxf>
      <font>
        <b/>
        <i val="0"/>
        <color rgb="FFC00000"/>
      </font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</xdr:colOff>
      <xdr:row>0</xdr:row>
      <xdr:rowOff>41153</xdr:rowOff>
    </xdr:from>
    <xdr:to>
      <xdr:col>3</xdr:col>
      <xdr:colOff>91597</xdr:colOff>
      <xdr:row>1</xdr:row>
      <xdr:rowOff>126999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" y="41153"/>
          <a:ext cx="1052035" cy="4192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49"/>
  <sheetViews>
    <sheetView tabSelected="1" zoomScale="120" zoomScaleNormal="120" workbookViewId="0">
      <selection activeCell="M38" sqref="M38"/>
    </sheetView>
  </sheetViews>
  <sheetFormatPr defaultColWidth="8.83203125" defaultRowHeight="12.75" x14ac:dyDescent="0.2"/>
  <cols>
    <col min="1" max="1" width="3.6640625" style="1" customWidth="1"/>
    <col min="2" max="3" width="6.6640625" style="1" customWidth="1"/>
    <col min="4" max="4" width="11.33203125" style="1" customWidth="1"/>
    <col min="5" max="5" width="14.5" style="1" customWidth="1"/>
    <col min="6" max="6" width="7" style="1" customWidth="1"/>
    <col min="7" max="7" width="19.83203125" style="1" customWidth="1"/>
    <col min="8" max="8" width="21.6640625" style="1" customWidth="1"/>
    <col min="9" max="9" width="19.33203125" style="1" customWidth="1"/>
    <col min="10" max="10" width="5" style="1" customWidth="1"/>
    <col min="11" max="11" width="15.83203125" style="1" customWidth="1"/>
    <col min="12" max="16384" width="8.83203125" style="1"/>
  </cols>
  <sheetData>
    <row r="1" spans="1:11" ht="26.25" x14ac:dyDescent="0.2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64">
        <f>SUM(A46:A49)</f>
        <v>0</v>
      </c>
    </row>
    <row r="2" spans="1:11" ht="18.75" thickBot="1" x14ac:dyDescent="0.25">
      <c r="A2" s="81" t="s">
        <v>33</v>
      </c>
      <c r="B2" s="81"/>
      <c r="C2" s="81"/>
      <c r="D2" s="81"/>
      <c r="E2" s="81"/>
      <c r="F2" s="81"/>
      <c r="G2" s="81"/>
      <c r="H2" s="81"/>
      <c r="I2" s="81"/>
      <c r="J2" s="4"/>
    </row>
    <row r="3" spans="1:11" ht="17.45" customHeight="1" thickTop="1" x14ac:dyDescent="0.2">
      <c r="A3" s="84" t="s">
        <v>13</v>
      </c>
      <c r="B3" s="85"/>
      <c r="C3" s="85"/>
      <c r="D3" s="85"/>
      <c r="E3" s="88"/>
      <c r="F3" s="88"/>
      <c r="G3" s="88"/>
      <c r="H3" s="88"/>
      <c r="I3" s="89"/>
      <c r="J3" s="4"/>
    </row>
    <row r="4" spans="1:11" ht="17.45" customHeight="1" x14ac:dyDescent="0.2">
      <c r="A4" s="82" t="s">
        <v>4</v>
      </c>
      <c r="B4" s="83"/>
      <c r="C4" s="83"/>
      <c r="D4" s="83"/>
      <c r="E4" s="86"/>
      <c r="F4" s="86"/>
      <c r="G4" s="32" t="s">
        <v>2</v>
      </c>
      <c r="H4" s="86"/>
      <c r="I4" s="87"/>
      <c r="J4" s="4"/>
    </row>
    <row r="5" spans="1:11" ht="17.45" customHeight="1" x14ac:dyDescent="0.2">
      <c r="A5" s="82" t="s">
        <v>3</v>
      </c>
      <c r="B5" s="83"/>
      <c r="C5" s="83"/>
      <c r="D5" s="83"/>
      <c r="E5" s="86"/>
      <c r="F5" s="86"/>
      <c r="G5" s="86"/>
      <c r="H5" s="86"/>
      <c r="I5" s="87"/>
      <c r="J5" s="4"/>
    </row>
    <row r="6" spans="1:11" ht="17.45" hidden="1" customHeight="1" x14ac:dyDescent="0.2">
      <c r="A6" s="82" t="s">
        <v>17</v>
      </c>
      <c r="B6" s="83"/>
      <c r="C6" s="83"/>
      <c r="D6" s="83"/>
      <c r="E6" s="33" t="s">
        <v>21</v>
      </c>
      <c r="F6" s="34"/>
      <c r="G6" s="34"/>
      <c r="H6" s="34"/>
      <c r="I6" s="34"/>
      <c r="J6" s="4"/>
    </row>
    <row r="7" spans="1:11" ht="17.45" customHeight="1" x14ac:dyDescent="0.2">
      <c r="A7" s="82" t="s">
        <v>5</v>
      </c>
      <c r="B7" s="83"/>
      <c r="C7" s="83"/>
      <c r="D7" s="83"/>
      <c r="E7" s="86"/>
      <c r="F7" s="86"/>
      <c r="G7" s="35" t="s">
        <v>20</v>
      </c>
      <c r="H7" s="44"/>
      <c r="I7" s="46"/>
      <c r="J7" s="4"/>
    </row>
    <row r="8" spans="1:11" ht="17.45" customHeight="1" x14ac:dyDescent="0.2">
      <c r="A8" s="82" t="s">
        <v>16</v>
      </c>
      <c r="B8" s="83"/>
      <c r="C8" s="83"/>
      <c r="D8" s="83"/>
      <c r="E8" s="86"/>
      <c r="F8" s="86"/>
      <c r="G8" s="32" t="s">
        <v>15</v>
      </c>
      <c r="H8" s="44"/>
      <c r="I8" s="46"/>
      <c r="J8" s="4"/>
    </row>
    <row r="9" spans="1:11" ht="17.45" customHeight="1" x14ac:dyDescent="0.2">
      <c r="A9" s="82" t="s">
        <v>6</v>
      </c>
      <c r="B9" s="83"/>
      <c r="C9" s="83"/>
      <c r="D9" s="83"/>
      <c r="E9" s="31"/>
      <c r="F9" s="121" t="str">
        <f>IF(ISBLANK(E8),"",IF(E9=1,"Please submit a completed DR-39 per instructions on form",IF(ISBLANK(E9),"Please indicate % Work Completed","")))</f>
        <v/>
      </c>
      <c r="G9" s="121"/>
      <c r="H9" s="121"/>
      <c r="I9" s="122"/>
      <c r="J9" s="4"/>
    </row>
    <row r="10" spans="1:11" ht="17.45" customHeight="1" thickBot="1" x14ac:dyDescent="0.25">
      <c r="A10" s="123" t="s">
        <v>7</v>
      </c>
      <c r="B10" s="124"/>
      <c r="C10" s="124"/>
      <c r="D10" s="124"/>
      <c r="E10" s="30"/>
      <c r="F10" s="59" t="s">
        <v>27</v>
      </c>
      <c r="G10" s="29"/>
      <c r="H10" s="125" t="str">
        <f>IF(H7&lt;G10, "BEYOND EXPIRATION DATE","")</f>
        <v/>
      </c>
      <c r="I10" s="126"/>
      <c r="J10" s="4"/>
    </row>
    <row r="11" spans="1:11" ht="32.25" customHeight="1" thickTop="1" x14ac:dyDescent="0.2">
      <c r="A11" s="26"/>
      <c r="B11" s="27"/>
      <c r="C11" s="27"/>
      <c r="D11" s="36" t="s">
        <v>28</v>
      </c>
      <c r="E11" s="131" t="str">
        <f>IF(E7="","",UPPER(E7))</f>
        <v/>
      </c>
      <c r="F11" s="132"/>
      <c r="G11" s="98" t="s">
        <v>36</v>
      </c>
      <c r="H11" s="100"/>
      <c r="I11" s="101"/>
      <c r="J11" s="4"/>
    </row>
    <row r="12" spans="1:11" ht="18" customHeight="1" thickBot="1" x14ac:dyDescent="0.25">
      <c r="A12" s="96" t="s">
        <v>29</v>
      </c>
      <c r="B12" s="97"/>
      <c r="C12" s="97"/>
      <c r="D12" s="97"/>
      <c r="E12" s="97"/>
      <c r="F12" s="37">
        <v>0</v>
      </c>
      <c r="G12" s="99"/>
      <c r="H12" s="102"/>
      <c r="I12" s="103"/>
      <c r="J12" s="4"/>
    </row>
    <row r="13" spans="1:11" ht="22.5" customHeight="1" thickTop="1" x14ac:dyDescent="0.2">
      <c r="A13" s="137"/>
      <c r="B13" s="138"/>
      <c r="C13" s="138"/>
      <c r="D13" s="138"/>
      <c r="E13" s="138"/>
      <c r="F13" s="139"/>
      <c r="G13" s="134" t="s">
        <v>14</v>
      </c>
      <c r="H13" s="135"/>
      <c r="I13" s="136"/>
      <c r="J13" s="4"/>
    </row>
    <row r="14" spans="1:11" ht="21.75" customHeight="1" x14ac:dyDescent="0.2">
      <c r="A14" s="140"/>
      <c r="B14" s="141"/>
      <c r="C14" s="141"/>
      <c r="D14" s="141"/>
      <c r="E14" s="141"/>
      <c r="F14" s="142"/>
      <c r="G14" s="16" t="s">
        <v>8</v>
      </c>
      <c r="H14" s="17" t="s">
        <v>9</v>
      </c>
      <c r="I14" s="21" t="s">
        <v>10</v>
      </c>
      <c r="J14" s="4"/>
      <c r="K14" s="18"/>
    </row>
    <row r="15" spans="1:11" ht="16.5" customHeight="1" x14ac:dyDescent="0.2">
      <c r="A15" s="93" t="s">
        <v>1</v>
      </c>
      <c r="B15" s="94"/>
      <c r="C15" s="94"/>
      <c r="D15" s="94"/>
      <c r="E15" s="94"/>
      <c r="F15" s="95"/>
      <c r="G15" s="38"/>
      <c r="H15" s="52"/>
      <c r="I15" s="22">
        <f>G15+H15</f>
        <v>0</v>
      </c>
      <c r="J15" s="4"/>
    </row>
    <row r="16" spans="1:11" ht="16.5" customHeight="1" x14ac:dyDescent="0.2">
      <c r="A16" s="40"/>
      <c r="B16" s="3"/>
      <c r="C16" s="28" t="s">
        <v>22</v>
      </c>
      <c r="D16" s="42"/>
      <c r="E16" s="118" t="s">
        <v>23</v>
      </c>
      <c r="F16" s="119"/>
      <c r="G16" s="10">
        <f>ROUND(G15*$D$16, 2)</f>
        <v>0</v>
      </c>
      <c r="H16" s="52"/>
      <c r="I16" s="22">
        <f t="shared" ref="I16:I19" si="0">G16+H16</f>
        <v>0</v>
      </c>
      <c r="J16" s="4"/>
    </row>
    <row r="17" spans="1:14" ht="16.5" customHeight="1" x14ac:dyDescent="0.2">
      <c r="A17" s="40"/>
      <c r="B17" s="41"/>
      <c r="C17" s="28" t="s">
        <v>34</v>
      </c>
      <c r="D17" s="42"/>
      <c r="E17" s="118" t="s">
        <v>24</v>
      </c>
      <c r="F17" s="119"/>
      <c r="G17" s="10">
        <f>ROUND((G15+G16)*$D$17,2)</f>
        <v>0</v>
      </c>
      <c r="H17" s="52"/>
      <c r="I17" s="22">
        <f t="shared" si="0"/>
        <v>0</v>
      </c>
      <c r="J17" s="4"/>
    </row>
    <row r="18" spans="1:14" ht="16.5" customHeight="1" x14ac:dyDescent="0.2">
      <c r="A18" s="40"/>
      <c r="B18" s="41"/>
      <c r="C18" s="28" t="s">
        <v>30</v>
      </c>
      <c r="D18" s="43"/>
      <c r="E18" s="118" t="s">
        <v>23</v>
      </c>
      <c r="F18" s="119"/>
      <c r="G18" s="10">
        <f>ROUND(G15*D18,2)</f>
        <v>0</v>
      </c>
      <c r="H18" s="52"/>
      <c r="I18" s="22">
        <f t="shared" si="0"/>
        <v>0</v>
      </c>
      <c r="J18" s="4"/>
    </row>
    <row r="19" spans="1:14" ht="16.5" customHeight="1" x14ac:dyDescent="0.2">
      <c r="A19" s="145" t="s">
        <v>43</v>
      </c>
      <c r="B19" s="146"/>
      <c r="C19" s="146"/>
      <c r="D19" s="146"/>
      <c r="E19" s="146"/>
      <c r="F19" s="147"/>
      <c r="G19" s="38"/>
      <c r="H19" s="52"/>
      <c r="I19" s="22">
        <f t="shared" si="0"/>
        <v>0</v>
      </c>
      <c r="J19" s="4"/>
    </row>
    <row r="20" spans="1:14" ht="16.5" customHeight="1" x14ac:dyDescent="0.2">
      <c r="A20" s="93" t="s">
        <v>26</v>
      </c>
      <c r="B20" s="94"/>
      <c r="C20" s="94"/>
      <c r="D20" s="94"/>
      <c r="E20" s="94"/>
      <c r="F20" s="95"/>
      <c r="G20" s="38"/>
      <c r="H20" s="52"/>
      <c r="I20" s="22">
        <f t="shared" ref="I20" si="1">G20+H20</f>
        <v>0</v>
      </c>
      <c r="J20" s="4"/>
    </row>
    <row r="21" spans="1:14" ht="16.5" customHeight="1" x14ac:dyDescent="0.2">
      <c r="A21" s="115" t="s">
        <v>32</v>
      </c>
      <c r="B21" s="116"/>
      <c r="C21" s="116"/>
      <c r="D21" s="116"/>
      <c r="E21" s="116"/>
      <c r="F21" s="117"/>
      <c r="G21" s="104" t="str">
        <f>IF((I36+0.01)&lt;(SUM(E23:E28)-SUM(I23:I28)),"ERROR: Total Agreement Amount Remaining must NOT be less than unbilled subconsultant costs",IF(OR(F23="over",F24="over",F25="over",F26="over",F27="over",F28="over"),"One or more Subs are overbilled",""))</f>
        <v/>
      </c>
      <c r="H21" s="105"/>
      <c r="I21" s="106"/>
      <c r="J21" s="4"/>
      <c r="N21" s="24"/>
    </row>
    <row r="22" spans="1:14" ht="16.5" customHeight="1" x14ac:dyDescent="0.2">
      <c r="A22" s="47"/>
      <c r="B22" s="144" t="s">
        <v>38</v>
      </c>
      <c r="C22" s="144"/>
      <c r="D22" s="144"/>
      <c r="E22" s="49" t="s">
        <v>39</v>
      </c>
      <c r="F22" s="48"/>
      <c r="G22" s="104"/>
      <c r="H22" s="105"/>
      <c r="I22" s="106"/>
      <c r="J22" s="4"/>
    </row>
    <row r="23" spans="1:14" ht="16.5" customHeight="1" x14ac:dyDescent="0.2">
      <c r="A23" s="45"/>
      <c r="B23" s="120"/>
      <c r="C23" s="120"/>
      <c r="D23" s="120"/>
      <c r="E23" s="53"/>
      <c r="F23" s="56" t="str">
        <f>IF(I23&gt;E23,"OVER","")</f>
        <v/>
      </c>
      <c r="G23" s="38"/>
      <c r="H23" s="50"/>
      <c r="I23" s="23">
        <f t="shared" ref="I23:I28" si="2">G23+H23</f>
        <v>0</v>
      </c>
      <c r="J23" s="4"/>
    </row>
    <row r="24" spans="1:14" ht="16.5" customHeight="1" x14ac:dyDescent="0.2">
      <c r="A24" s="45"/>
      <c r="B24" s="120"/>
      <c r="C24" s="120"/>
      <c r="D24" s="120"/>
      <c r="E24" s="53"/>
      <c r="F24" s="56" t="str">
        <f t="shared" ref="F24:F28" si="3">IF(I24&gt;E24,"OVER","")</f>
        <v/>
      </c>
      <c r="G24" s="38"/>
      <c r="H24" s="50"/>
      <c r="I24" s="23">
        <f t="shared" si="2"/>
        <v>0</v>
      </c>
      <c r="J24" s="4"/>
    </row>
    <row r="25" spans="1:14" ht="16.5" customHeight="1" x14ac:dyDescent="0.2">
      <c r="A25" s="45"/>
      <c r="B25" s="120"/>
      <c r="C25" s="120"/>
      <c r="D25" s="120"/>
      <c r="E25" s="53"/>
      <c r="F25" s="56" t="str">
        <f t="shared" si="3"/>
        <v/>
      </c>
      <c r="G25" s="38"/>
      <c r="H25" s="50"/>
      <c r="I25" s="23">
        <f t="shared" si="2"/>
        <v>0</v>
      </c>
      <c r="J25" s="4"/>
    </row>
    <row r="26" spans="1:14" ht="16.5" customHeight="1" x14ac:dyDescent="0.2">
      <c r="A26" s="45"/>
      <c r="B26" s="120"/>
      <c r="C26" s="120"/>
      <c r="D26" s="120"/>
      <c r="E26" s="53"/>
      <c r="F26" s="56" t="str">
        <f t="shared" si="3"/>
        <v/>
      </c>
      <c r="G26" s="38"/>
      <c r="H26" s="50"/>
      <c r="I26" s="23">
        <f t="shared" si="2"/>
        <v>0</v>
      </c>
      <c r="J26" s="4"/>
    </row>
    <row r="27" spans="1:14" ht="16.5" customHeight="1" x14ac:dyDescent="0.2">
      <c r="A27" s="45"/>
      <c r="B27" s="120"/>
      <c r="C27" s="120"/>
      <c r="D27" s="120"/>
      <c r="E27" s="53"/>
      <c r="F27" s="56" t="str">
        <f t="shared" si="3"/>
        <v/>
      </c>
      <c r="G27" s="38"/>
      <c r="H27" s="50"/>
      <c r="I27" s="23">
        <f t="shared" si="2"/>
        <v>0</v>
      </c>
      <c r="J27" s="4"/>
    </row>
    <row r="28" spans="1:14" ht="16.5" customHeight="1" x14ac:dyDescent="0.2">
      <c r="A28" s="45"/>
      <c r="B28" s="120"/>
      <c r="C28" s="120"/>
      <c r="D28" s="120"/>
      <c r="E28" s="53"/>
      <c r="F28" s="56" t="str">
        <f t="shared" si="3"/>
        <v/>
      </c>
      <c r="G28" s="39"/>
      <c r="H28" s="51"/>
      <c r="I28" s="23">
        <f t="shared" si="2"/>
        <v>0</v>
      </c>
      <c r="J28" s="4"/>
    </row>
    <row r="29" spans="1:14" ht="17.45" customHeight="1" x14ac:dyDescent="0.2">
      <c r="A29" s="54" t="s">
        <v>31</v>
      </c>
      <c r="B29" s="20"/>
      <c r="C29" s="20"/>
      <c r="D29" s="20"/>
      <c r="E29" s="20"/>
      <c r="F29" s="20"/>
      <c r="G29" s="61"/>
      <c r="H29" s="62"/>
      <c r="I29" s="60"/>
      <c r="J29" s="4"/>
    </row>
    <row r="30" spans="1:14" ht="17.45" customHeight="1" x14ac:dyDescent="0.2">
      <c r="A30" s="150"/>
      <c r="B30" s="151" t="s">
        <v>45</v>
      </c>
      <c r="C30" s="151"/>
      <c r="D30" s="151"/>
      <c r="E30" s="152"/>
      <c r="F30" s="153"/>
      <c r="G30" s="154"/>
      <c r="H30" s="155"/>
      <c r="I30" s="156">
        <f>G30+H30</f>
        <v>0</v>
      </c>
      <c r="J30" s="4"/>
    </row>
    <row r="31" spans="1:14" ht="17.45" customHeight="1" x14ac:dyDescent="0.2">
      <c r="A31" s="157"/>
      <c r="B31" s="158" t="s">
        <v>46</v>
      </c>
      <c r="C31" s="158"/>
      <c r="D31" s="158"/>
      <c r="E31" s="159"/>
      <c r="F31" s="160"/>
      <c r="G31" s="154"/>
      <c r="H31" s="161"/>
      <c r="I31" s="156">
        <f>G31+H31</f>
        <v>0</v>
      </c>
      <c r="J31" s="4"/>
    </row>
    <row r="32" spans="1:14" ht="17.45" customHeight="1" x14ac:dyDescent="0.2">
      <c r="A32" s="162"/>
      <c r="B32" s="163" t="s">
        <v>47</v>
      </c>
      <c r="C32" s="163"/>
      <c r="D32" s="163"/>
      <c r="E32" s="164"/>
      <c r="F32" s="164"/>
      <c r="G32" s="165"/>
      <c r="H32" s="166"/>
      <c r="I32" s="156">
        <f>G32+H32</f>
        <v>0</v>
      </c>
      <c r="J32" s="4"/>
    </row>
    <row r="33" spans="1:10" ht="16.5" customHeight="1" thickBot="1" x14ac:dyDescent="0.25">
      <c r="A33" s="19"/>
      <c r="B33" s="143" t="s">
        <v>37</v>
      </c>
      <c r="C33" s="143"/>
      <c r="D33" s="107"/>
      <c r="E33" s="107"/>
      <c r="F33" s="108"/>
      <c r="G33" s="55"/>
      <c r="H33" s="57">
        <v>0</v>
      </c>
      <c r="I33" s="58">
        <f>G33+H33</f>
        <v>0</v>
      </c>
      <c r="J33" s="4"/>
    </row>
    <row r="34" spans="1:10" ht="21.95" customHeight="1" thickTop="1" thickBot="1" x14ac:dyDescent="0.25">
      <c r="A34" s="148" t="s">
        <v>25</v>
      </c>
      <c r="B34" s="148"/>
      <c r="C34" s="148"/>
      <c r="D34" s="148"/>
      <c r="E34" s="148"/>
      <c r="F34" s="149"/>
      <c r="G34" s="12">
        <f>SUM(G15:G20)+SUM(G22:G28)+SUM(G30:G33)</f>
        <v>0</v>
      </c>
      <c r="H34" s="11">
        <f>SUM(H15:H20)+SUM(H22:H28)+SUM(H30:H33)</f>
        <v>0</v>
      </c>
      <c r="I34" s="78">
        <f>G34+H34</f>
        <v>0</v>
      </c>
      <c r="J34" s="4"/>
    </row>
    <row r="35" spans="1:10" ht="6.75" customHeight="1" thickTop="1" x14ac:dyDescent="0.2">
      <c r="A35" s="13"/>
      <c r="B35" s="13"/>
      <c r="C35" s="13"/>
      <c r="D35" s="13"/>
      <c r="E35" s="13"/>
      <c r="F35" s="13"/>
      <c r="G35" s="14"/>
      <c r="H35" s="15"/>
      <c r="I35" s="14"/>
      <c r="J35" s="4"/>
    </row>
    <row r="36" spans="1:10" x14ac:dyDescent="0.2">
      <c r="A36" s="127" t="s">
        <v>41</v>
      </c>
      <c r="B36" s="128"/>
      <c r="C36" s="128"/>
      <c r="D36" s="128"/>
      <c r="E36" s="128"/>
      <c r="F36" s="128"/>
      <c r="G36" s="109" t="s">
        <v>35</v>
      </c>
      <c r="H36" s="110"/>
      <c r="I36" s="113">
        <f>IF(H11-I34&lt;0,"Overbilled",H11-I34)</f>
        <v>0</v>
      </c>
      <c r="J36" s="4"/>
    </row>
    <row r="37" spans="1:10" x14ac:dyDescent="0.2">
      <c r="A37" s="129"/>
      <c r="B37" s="130"/>
      <c r="C37" s="130"/>
      <c r="D37" s="130"/>
      <c r="E37" s="130"/>
      <c r="F37" s="130"/>
      <c r="G37" s="111"/>
      <c r="H37" s="112"/>
      <c r="I37" s="114"/>
      <c r="J37" s="4"/>
    </row>
    <row r="38" spans="1:10" x14ac:dyDescent="0.2">
      <c r="A38" s="90" t="s">
        <v>40</v>
      </c>
      <c r="B38" s="91"/>
      <c r="C38" s="91"/>
      <c r="D38" s="91"/>
      <c r="E38" s="92"/>
      <c r="F38" s="90" t="s">
        <v>11</v>
      </c>
      <c r="G38" s="91"/>
      <c r="H38" s="91"/>
      <c r="I38" s="25" t="s">
        <v>12</v>
      </c>
      <c r="J38" s="4"/>
    </row>
    <row r="39" spans="1:10" ht="30.75" customHeight="1" x14ac:dyDescent="0.2">
      <c r="A39" s="133"/>
      <c r="B39" s="133"/>
      <c r="C39" s="133"/>
      <c r="D39" s="133"/>
      <c r="E39" s="133"/>
      <c r="F39" s="133"/>
      <c r="G39" s="133"/>
      <c r="H39" s="133"/>
      <c r="I39" s="9"/>
      <c r="J39" s="4"/>
    </row>
    <row r="40" spans="1:10" ht="19.5" customHeight="1" x14ac:dyDescent="0.2">
      <c r="A40" s="66"/>
      <c r="B40" s="67"/>
      <c r="C40" s="67"/>
      <c r="D40" s="67"/>
      <c r="E40" s="67"/>
      <c r="F40" s="68" t="s">
        <v>42</v>
      </c>
      <c r="G40" s="79"/>
      <c r="H40" s="79"/>
      <c r="I40" s="70" t="str">
        <f>IF(ISBLANK(I39),IF(G35&gt;0,"enter date above",""),"")</f>
        <v/>
      </c>
      <c r="J40" s="4"/>
    </row>
    <row r="41" spans="1:10" ht="2.25" customHeight="1" x14ac:dyDescent="0.2">
      <c r="A41" s="71"/>
      <c r="B41" s="72"/>
      <c r="C41" s="72"/>
      <c r="D41" s="72"/>
      <c r="E41" s="72"/>
      <c r="F41" s="73"/>
      <c r="G41" s="69"/>
      <c r="H41" s="69"/>
      <c r="I41" s="74"/>
      <c r="J41" s="4"/>
    </row>
    <row r="42" spans="1:10" ht="10.5" customHeight="1" x14ac:dyDescent="0.2">
      <c r="A42" s="77" t="s">
        <v>44</v>
      </c>
      <c r="B42" s="75"/>
      <c r="C42" s="75"/>
      <c r="D42" s="75"/>
      <c r="E42" s="75"/>
      <c r="F42" s="2"/>
      <c r="G42" s="2"/>
      <c r="H42" s="2"/>
      <c r="I42" s="76"/>
      <c r="J42" s="4"/>
    </row>
    <row r="43" spans="1:10" x14ac:dyDescent="0.2">
      <c r="A43" s="6"/>
      <c r="B43" s="6"/>
      <c r="C43" s="6"/>
      <c r="D43" s="6"/>
      <c r="E43" s="6"/>
      <c r="F43" s="6"/>
      <c r="G43" s="6"/>
      <c r="H43" s="6"/>
      <c r="I43" s="6"/>
      <c r="J43" s="5"/>
    </row>
    <row r="44" spans="1:10" x14ac:dyDescent="0.2">
      <c r="A44" s="8" t="s">
        <v>18</v>
      </c>
      <c r="B44" s="6"/>
      <c r="C44" s="5"/>
      <c r="D44" s="5"/>
      <c r="E44" s="5"/>
      <c r="F44" s="5"/>
      <c r="G44" s="5"/>
      <c r="H44" s="5"/>
      <c r="I44" s="5"/>
      <c r="J44" s="5"/>
    </row>
    <row r="45" spans="1:10" x14ac:dyDescent="0.2">
      <c r="A45" s="7">
        <v>1</v>
      </c>
      <c r="B45" s="6" t="s">
        <v>19</v>
      </c>
      <c r="C45" s="5"/>
      <c r="D45" s="5"/>
      <c r="E45" s="5"/>
      <c r="F45" s="5"/>
      <c r="G45" s="5"/>
      <c r="H45" s="5"/>
      <c r="I45" s="5"/>
      <c r="J45" s="5"/>
    </row>
    <row r="46" spans="1:10" hidden="1" x14ac:dyDescent="0.2">
      <c r="A46" s="63">
        <f>IF(I36="overbilled",1,0)</f>
        <v>0</v>
      </c>
      <c r="B46" s="63"/>
      <c r="C46" s="63"/>
      <c r="D46" s="5"/>
      <c r="E46" s="5"/>
      <c r="F46" s="5"/>
      <c r="G46" s="5"/>
      <c r="H46" s="5"/>
      <c r="I46" s="5"/>
      <c r="J46" s="5"/>
    </row>
    <row r="47" spans="1:10" hidden="1" x14ac:dyDescent="0.2">
      <c r="A47" s="63">
        <f>IF(OR(F23="OVER",F24="over",F25="over",F26="over",F27="over",F28="over"),1,0)</f>
        <v>0</v>
      </c>
      <c r="B47" s="63"/>
      <c r="C47" s="63"/>
      <c r="D47" s="5"/>
      <c r="E47" s="5"/>
      <c r="F47" s="5"/>
      <c r="G47" s="5"/>
      <c r="H47" s="5"/>
      <c r="I47" s="5"/>
      <c r="J47" s="5"/>
    </row>
    <row r="48" spans="1:10" hidden="1" x14ac:dyDescent="0.2">
      <c r="A48" s="65">
        <f>IF(H7&lt;G10,1,0)</f>
        <v>0</v>
      </c>
    </row>
    <row r="49" spans="1:1" hidden="1" x14ac:dyDescent="0.2">
      <c r="A49" s="65">
        <f>IF(I36&lt;(SUM(E23:E28)-SUM(I23:I28)),1,0)</f>
        <v>0</v>
      </c>
    </row>
  </sheetData>
  <sheetProtection algorithmName="SHA-512" hashValue="CydfzgTymPta89ILpnimXGwaYyI6Fl9qMl0n4sVxoEfb7ih+mqK921wfggpXtSx6pb3pXiCV5LAneZ2lKkwrlQ==" saltValue="nAqDA3bOZWAs+v6MZFTklw==" spinCount="100000" sheet="1" scenarios="1" formatCells="0" formatColumns="0" insertColumns="0" deleteColumns="0"/>
  <mergeCells count="53">
    <mergeCell ref="B23:D23"/>
    <mergeCell ref="A39:E39"/>
    <mergeCell ref="F39:H39"/>
    <mergeCell ref="G13:I13"/>
    <mergeCell ref="A13:F14"/>
    <mergeCell ref="A15:F15"/>
    <mergeCell ref="B33:C33"/>
    <mergeCell ref="B22:D22"/>
    <mergeCell ref="E17:F17"/>
    <mergeCell ref="A19:F19"/>
    <mergeCell ref="A34:F34"/>
    <mergeCell ref="B24:D24"/>
    <mergeCell ref="B25:D25"/>
    <mergeCell ref="B30:D30"/>
    <mergeCell ref="B31:D31"/>
    <mergeCell ref="B32:D32"/>
    <mergeCell ref="F9:I9"/>
    <mergeCell ref="A10:D10"/>
    <mergeCell ref="H4:I4"/>
    <mergeCell ref="E7:F7"/>
    <mergeCell ref="H10:I10"/>
    <mergeCell ref="A12:E12"/>
    <mergeCell ref="F38:H38"/>
    <mergeCell ref="G11:G12"/>
    <mergeCell ref="H11:I12"/>
    <mergeCell ref="G21:I22"/>
    <mergeCell ref="D33:F33"/>
    <mergeCell ref="G36:H37"/>
    <mergeCell ref="I36:I37"/>
    <mergeCell ref="A21:F21"/>
    <mergeCell ref="E18:F18"/>
    <mergeCell ref="E16:F16"/>
    <mergeCell ref="B26:D26"/>
    <mergeCell ref="B27:D27"/>
    <mergeCell ref="B28:D28"/>
    <mergeCell ref="A36:F37"/>
    <mergeCell ref="E11:F11"/>
    <mergeCell ref="G40:H40"/>
    <mergeCell ref="A1:I1"/>
    <mergeCell ref="A2:I2"/>
    <mergeCell ref="A7:D7"/>
    <mergeCell ref="A8:D8"/>
    <mergeCell ref="A9:D9"/>
    <mergeCell ref="A3:D3"/>
    <mergeCell ref="A4:D4"/>
    <mergeCell ref="A5:D5"/>
    <mergeCell ref="E5:I5"/>
    <mergeCell ref="E3:I3"/>
    <mergeCell ref="A6:D6"/>
    <mergeCell ref="E8:F8"/>
    <mergeCell ref="E4:F4"/>
    <mergeCell ref="A38:E38"/>
    <mergeCell ref="A20:F20"/>
  </mergeCells>
  <conditionalFormatting sqref="G11:H11">
    <cfRule type="expression" dxfId="13" priority="39">
      <formula>ISBLANK($G$11)</formula>
    </cfRule>
  </conditionalFormatting>
  <conditionalFormatting sqref="H10">
    <cfRule type="containsText" dxfId="12" priority="21" operator="containsText" text="BEYOND">
      <formula>NOT(ISERROR(SEARCH("BEYOND",H10)))</formula>
    </cfRule>
  </conditionalFormatting>
  <conditionalFormatting sqref="I36">
    <cfRule type="containsText" dxfId="11" priority="19" operator="containsText" text="overbilled">
      <formula>NOT(ISERROR(SEARCH("overbilled",I36)))</formula>
    </cfRule>
  </conditionalFormatting>
  <conditionalFormatting sqref="F9:I9">
    <cfRule type="beginsWith" dxfId="10" priority="15" operator="beginsWith" text="Please">
      <formula>LEFT(F9,LEN("Please"))="Please"</formula>
    </cfRule>
  </conditionalFormatting>
  <conditionalFormatting sqref="I15:I20">
    <cfRule type="cellIs" dxfId="9" priority="11" operator="equal">
      <formula>0</formula>
    </cfRule>
  </conditionalFormatting>
  <conditionalFormatting sqref="I23:I28">
    <cfRule type="cellIs" dxfId="8" priority="10" operator="equal">
      <formula>0</formula>
    </cfRule>
  </conditionalFormatting>
  <conditionalFormatting sqref="G21:I22">
    <cfRule type="containsText" dxfId="7" priority="8" operator="containsText" text="error">
      <formula>NOT(ISERROR(SEARCH("error",G21)))</formula>
    </cfRule>
  </conditionalFormatting>
  <conditionalFormatting sqref="F23">
    <cfRule type="containsText" dxfId="6" priority="7" operator="containsText" text="over">
      <formula>NOT(ISERROR(SEARCH("over",F23)))</formula>
    </cfRule>
  </conditionalFormatting>
  <conditionalFormatting sqref="F24:F28">
    <cfRule type="containsText" dxfId="5" priority="6" operator="containsText" text="over">
      <formula>NOT(ISERROR(SEARCH("over",F24)))</formula>
    </cfRule>
  </conditionalFormatting>
  <conditionalFormatting sqref="I40">
    <cfRule type="containsText" dxfId="4" priority="5" operator="containsText" text="date">
      <formula>NOT(ISERROR(SEARCH("date",I40)))</formula>
    </cfRule>
  </conditionalFormatting>
  <conditionalFormatting sqref="G40:H40">
    <cfRule type="containsBlanks" dxfId="3" priority="4">
      <formula>LEN(TRIM(G40))=0</formula>
    </cfRule>
  </conditionalFormatting>
  <conditionalFormatting sqref="A39:I39">
    <cfRule type="containsBlanks" dxfId="2" priority="3">
      <formula>LEN(TRIM(A39))=0</formula>
    </cfRule>
  </conditionalFormatting>
  <conditionalFormatting sqref="I31:I32">
    <cfRule type="cellIs" dxfId="1" priority="2" operator="equal">
      <formula>0</formula>
    </cfRule>
  </conditionalFormatting>
  <conditionalFormatting sqref="I30">
    <cfRule type="cellIs" dxfId="0" priority="1" operator="equal">
      <formula>0</formula>
    </cfRule>
  </conditionalFormatting>
  <pageMargins left="0.4" right="0.3" top="0.5" bottom="0.75" header="0.3" footer="0.3"/>
  <pageSetup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Microsoft Word - No formulas dr162.dot</dc:title>
  <dc:creator>dor28023</dc:creator>
  <cp:lastModifiedBy>B.Reid</cp:lastModifiedBy>
  <cp:lastPrinted>2016-03-08T19:35:06Z</cp:lastPrinted>
  <dcterms:created xsi:type="dcterms:W3CDTF">2014-09-11T09:58:45Z</dcterms:created>
  <dcterms:modified xsi:type="dcterms:W3CDTF">2018-10-25T14:48:53Z</dcterms:modified>
</cp:coreProperties>
</file>